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250" yWindow="555" windowWidth="19320" windowHeight="9150" activeTab="0"/>
  </bookViews>
  <sheets>
    <sheet name="Priloha č. 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<sst xmlns="http://schemas.openxmlformats.org/spreadsheetml/2006/main" count="30" uniqueCount="30">
  <si>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KTF</t>
  </si>
  <si>
    <t>02 ETF</t>
  </si>
  <si>
    <t>03 HTF</t>
  </si>
  <si>
    <t>04 PF</t>
  </si>
  <si>
    <t xml:space="preserve"> 05 1.LF</t>
  </si>
  <si>
    <t>06 2.LF</t>
  </si>
  <si>
    <t>07 3.LF</t>
  </si>
  <si>
    <t>08 LFPL</t>
  </si>
  <si>
    <t>09 LFHK</t>
  </si>
  <si>
    <t>10 FaF</t>
  </si>
  <si>
    <t>11 FF</t>
  </si>
  <si>
    <t>12 PřF</t>
  </si>
  <si>
    <t>13 MFF</t>
  </si>
  <si>
    <t>14 PedF</t>
  </si>
  <si>
    <t>15 FSV</t>
  </si>
  <si>
    <t>16 FTVS</t>
  </si>
  <si>
    <t>17 FHS</t>
  </si>
  <si>
    <t>23 CERGE</t>
  </si>
  <si>
    <t>31 UJOP</t>
  </si>
  <si>
    <t>41 RUK</t>
  </si>
  <si>
    <t>42 SBZ</t>
  </si>
  <si>
    <t>43 KaM</t>
  </si>
  <si>
    <t>45 ARCS</t>
  </si>
  <si>
    <t>UK celkem</t>
  </si>
  <si>
    <t>Akademici</t>
  </si>
  <si>
    <t>Ostatní</t>
  </si>
  <si>
    <t>Celkem</t>
  </si>
  <si>
    <t>Poznámka:</t>
  </si>
  <si>
    <t>Vývoj počtu zaměstnanců UK a jednotlivých fakult</t>
  </si>
  <si>
    <t>Rok 2012 zatím není k dispozici v kategoriích akademiků a ostatních =  zpracovávají fakulty jako podklad pro zprávu o činnosti až cca v dubnu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</si>
</sst>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8"/>
      <name val="Tahoma"/>
      <family val="0"/>
    </font>
    <font>
      <b/>
      <sz val="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Z32"/>
  <sheetViews>
    <sheetView tabSelected="1" workbookViewId="0" topLeftCell="A1">
      <selection activeCell="A33" sqref="A33"/>
    </sheetView>
  </sheetViews>
  <sheetFormatPr defaultColWidth="9.33203125" defaultRowHeight="10.5"/>
  <cols>
    <col min="1" max="1" width="3.33203125" style="0" customWidth="1"/>
    <col min="3" max="3" width="13.16015625" style="0" customWidth="1"/>
    <col min="4" max="4" width="11.16015625" style="0" customWidth="1"/>
  </cols>
  <sheetData>
    <row r="1" ht="12.75">
      <c r="B1" s="6" t="s">
        <v>28</v>
      </c>
    </row>
    <row r="3" spans="3:26" ht="10.5">
      <c r="C3" s="1" t="s">
        <v>23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</row>
    <row r="4" spans="1:26" ht="10.5">
      <c r="A4" s="7" t="s">
        <v>24</v>
      </c>
      <c r="B4" s="2">
        <v>2005</v>
      </c>
      <c r="C4" s="3">
        <f>SUM(D4:Z4)</f>
        <v>4220.81</v>
      </c>
      <c r="D4" s="3">
        <v>33.227999999999994</v>
      </c>
      <c r="E4" s="3">
        <v>27.11</v>
      </c>
      <c r="F4" s="3">
        <v>53.865</v>
      </c>
      <c r="G4" s="3">
        <v>136.66</v>
      </c>
      <c r="H4" s="3">
        <v>682.7</v>
      </c>
      <c r="I4" s="3">
        <v>276.99399999999997</v>
      </c>
      <c r="J4" s="3">
        <v>212.92100000000002</v>
      </c>
      <c r="K4" s="3">
        <v>227.32700000000003</v>
      </c>
      <c r="L4" s="3">
        <v>207.2</v>
      </c>
      <c r="M4" s="3">
        <v>124.067</v>
      </c>
      <c r="N4" s="3">
        <v>546.737</v>
      </c>
      <c r="O4" s="3">
        <v>461.697</v>
      </c>
      <c r="P4" s="3">
        <v>437</v>
      </c>
      <c r="Q4" s="3">
        <v>277.24</v>
      </c>
      <c r="R4" s="3">
        <v>153.867</v>
      </c>
      <c r="S4" s="3">
        <v>145.8</v>
      </c>
      <c r="T4" s="3">
        <v>75.25</v>
      </c>
      <c r="U4" s="3">
        <v>14.125</v>
      </c>
      <c r="V4" s="3">
        <v>73.08</v>
      </c>
      <c r="W4" s="3">
        <v>53.942</v>
      </c>
      <c r="X4" s="3">
        <v>0</v>
      </c>
      <c r="Y4" s="3">
        <v>0</v>
      </c>
      <c r="Z4" s="3">
        <v>0</v>
      </c>
    </row>
    <row r="5" spans="1:26" ht="10.5">
      <c r="A5" s="8"/>
      <c r="B5" s="2">
        <v>2006</v>
      </c>
      <c r="C5" s="3">
        <f aca="true" t="shared" si="0" ref="C5:C11">SUM(D5:Z5)</f>
        <v>4278.188999999999</v>
      </c>
      <c r="D5" s="3">
        <v>39.027</v>
      </c>
      <c r="E5" s="3">
        <v>29.55</v>
      </c>
      <c r="F5" s="3">
        <v>59.656</v>
      </c>
      <c r="G5" s="3">
        <v>143.14</v>
      </c>
      <c r="H5" s="3">
        <v>754.3009999999999</v>
      </c>
      <c r="I5" s="3">
        <v>232.25</v>
      </c>
      <c r="J5" s="3">
        <v>225.157</v>
      </c>
      <c r="K5" s="3">
        <v>232.491</v>
      </c>
      <c r="L5" s="3">
        <v>227.07</v>
      </c>
      <c r="M5" s="3">
        <v>130.83</v>
      </c>
      <c r="N5" s="3">
        <v>533.237</v>
      </c>
      <c r="O5" s="3">
        <v>460.759</v>
      </c>
      <c r="P5" s="3">
        <v>431.08</v>
      </c>
      <c r="Q5" s="3">
        <v>272.91</v>
      </c>
      <c r="R5" s="3">
        <v>168.312</v>
      </c>
      <c r="S5" s="3">
        <v>134.689</v>
      </c>
      <c r="T5" s="3">
        <v>81.15</v>
      </c>
      <c r="U5" s="3">
        <v>14.125</v>
      </c>
      <c r="V5" s="3">
        <v>78.67399999999999</v>
      </c>
      <c r="W5" s="3">
        <v>29.781</v>
      </c>
      <c r="X5" s="3">
        <v>0</v>
      </c>
      <c r="Y5" s="3">
        <v>0</v>
      </c>
      <c r="Z5" s="3">
        <v>0</v>
      </c>
    </row>
    <row r="6" spans="1:26" ht="10.5">
      <c r="A6" s="8"/>
      <c r="B6" s="2">
        <v>2007</v>
      </c>
      <c r="C6" s="3">
        <f t="shared" si="0"/>
        <v>4457.893</v>
      </c>
      <c r="D6" s="3">
        <v>40.408</v>
      </c>
      <c r="E6" s="3">
        <v>37.34</v>
      </c>
      <c r="F6" s="3">
        <v>53.35</v>
      </c>
      <c r="G6" s="3">
        <v>150.95</v>
      </c>
      <c r="H6" s="3">
        <v>779.94</v>
      </c>
      <c r="I6" s="3">
        <v>222.7</v>
      </c>
      <c r="J6" s="3">
        <v>225.838</v>
      </c>
      <c r="K6" s="3">
        <v>255.566</v>
      </c>
      <c r="L6" s="3">
        <v>214.294</v>
      </c>
      <c r="M6" s="3">
        <v>136.21800000000002</v>
      </c>
      <c r="N6" s="3">
        <v>589.101</v>
      </c>
      <c r="O6" s="3">
        <v>466.408</v>
      </c>
      <c r="P6" s="3">
        <v>516.4670000000001</v>
      </c>
      <c r="Q6" s="3">
        <v>256.99</v>
      </c>
      <c r="R6" s="3">
        <v>166.146</v>
      </c>
      <c r="S6" s="3">
        <v>132.834</v>
      </c>
      <c r="T6" s="3">
        <v>91.91</v>
      </c>
      <c r="U6" s="3">
        <v>15.125</v>
      </c>
      <c r="V6" s="3">
        <v>78.15299999999999</v>
      </c>
      <c r="W6" s="3">
        <v>28.155</v>
      </c>
      <c r="X6" s="3">
        <v>0</v>
      </c>
      <c r="Y6" s="3">
        <v>0</v>
      </c>
      <c r="Z6" s="3">
        <v>0</v>
      </c>
    </row>
    <row r="7" spans="1:26" ht="10.5">
      <c r="A7" s="8"/>
      <c r="B7" s="2">
        <v>2008</v>
      </c>
      <c r="C7" s="3">
        <f t="shared" si="0"/>
        <v>4296.937</v>
      </c>
      <c r="D7" s="4">
        <v>50.16</v>
      </c>
      <c r="E7" s="4">
        <v>35.673</v>
      </c>
      <c r="F7" s="4">
        <v>51.85</v>
      </c>
      <c r="G7" s="4">
        <v>150.956</v>
      </c>
      <c r="H7" s="4">
        <v>705.357</v>
      </c>
      <c r="I7" s="4">
        <v>224.55</v>
      </c>
      <c r="J7" s="4">
        <v>231.018</v>
      </c>
      <c r="K7" s="4">
        <v>249.558</v>
      </c>
      <c r="L7" s="4">
        <v>194.198</v>
      </c>
      <c r="M7" s="4">
        <v>146.754</v>
      </c>
      <c r="N7" s="4">
        <v>569.02</v>
      </c>
      <c r="O7" s="4">
        <v>425.805</v>
      </c>
      <c r="P7" s="4">
        <v>474.01</v>
      </c>
      <c r="Q7" s="4">
        <v>263.16</v>
      </c>
      <c r="R7" s="4">
        <v>159.154</v>
      </c>
      <c r="S7" s="4">
        <v>129.045</v>
      </c>
      <c r="T7" s="4">
        <v>107.875</v>
      </c>
      <c r="U7" s="4">
        <v>15.125</v>
      </c>
      <c r="V7" s="4">
        <v>78.638</v>
      </c>
      <c r="W7" s="4">
        <v>35.031</v>
      </c>
      <c r="X7" s="3">
        <v>0</v>
      </c>
      <c r="Y7" s="3">
        <v>0</v>
      </c>
      <c r="Z7" s="3">
        <v>0</v>
      </c>
    </row>
    <row r="8" spans="1:26" ht="10.5">
      <c r="A8" s="8"/>
      <c r="B8" s="2">
        <v>2009</v>
      </c>
      <c r="C8" s="3">
        <f t="shared" si="0"/>
        <v>4372.673000000001</v>
      </c>
      <c r="D8" s="5">
        <v>42.784000000000006</v>
      </c>
      <c r="E8" s="5">
        <v>38.421</v>
      </c>
      <c r="F8" s="5">
        <v>52.95</v>
      </c>
      <c r="G8" s="5">
        <v>145.16</v>
      </c>
      <c r="H8" s="5">
        <v>730.75</v>
      </c>
      <c r="I8" s="5">
        <v>220.675</v>
      </c>
      <c r="J8" s="5">
        <v>224.91400000000002</v>
      </c>
      <c r="K8" s="5">
        <v>252.053</v>
      </c>
      <c r="L8" s="5">
        <v>197.11</v>
      </c>
      <c r="M8" s="5">
        <v>146.5</v>
      </c>
      <c r="N8" s="5">
        <v>561.375</v>
      </c>
      <c r="O8" s="5">
        <v>518.702</v>
      </c>
      <c r="P8" s="5">
        <v>481.8</v>
      </c>
      <c r="Q8" s="5">
        <v>237.05</v>
      </c>
      <c r="R8" s="5">
        <v>162.973</v>
      </c>
      <c r="S8" s="5">
        <v>121.693</v>
      </c>
      <c r="T8" s="5">
        <v>103.49</v>
      </c>
      <c r="U8" s="5">
        <v>13.75</v>
      </c>
      <c r="V8" s="5">
        <v>78.179</v>
      </c>
      <c r="W8" s="5">
        <v>42.344</v>
      </c>
      <c r="X8" s="5">
        <v>0</v>
      </c>
      <c r="Y8" s="5">
        <v>0</v>
      </c>
      <c r="Z8" s="5">
        <v>0</v>
      </c>
    </row>
    <row r="9" spans="1:26" ht="10.5">
      <c r="A9" s="8"/>
      <c r="B9" s="2">
        <v>2010</v>
      </c>
      <c r="C9" s="3">
        <f t="shared" si="0"/>
        <v>4441.209</v>
      </c>
      <c r="D9" s="5">
        <v>38.748000000000005</v>
      </c>
      <c r="E9" s="5">
        <v>33.051</v>
      </c>
      <c r="F9" s="5">
        <v>51.666999999999994</v>
      </c>
      <c r="G9" s="5">
        <v>143.594</v>
      </c>
      <c r="H9" s="5">
        <v>775.639</v>
      </c>
      <c r="I9" s="5">
        <v>274.344</v>
      </c>
      <c r="J9" s="5">
        <v>218.71699999999998</v>
      </c>
      <c r="K9" s="5">
        <v>270.266</v>
      </c>
      <c r="L9" s="5">
        <v>197.285</v>
      </c>
      <c r="M9" s="5">
        <v>139.744</v>
      </c>
      <c r="N9" s="5">
        <v>532.682</v>
      </c>
      <c r="O9" s="5">
        <v>525.9159999999999</v>
      </c>
      <c r="P9" s="5">
        <v>495.276</v>
      </c>
      <c r="Q9" s="5">
        <v>222.07</v>
      </c>
      <c r="R9" s="5">
        <v>156.421</v>
      </c>
      <c r="S9" s="5">
        <v>126.22099999999999</v>
      </c>
      <c r="T9" s="5">
        <v>109.645</v>
      </c>
      <c r="U9" s="5">
        <v>13.75</v>
      </c>
      <c r="V9" s="5">
        <v>78.392</v>
      </c>
      <c r="W9" s="5">
        <v>37.781</v>
      </c>
      <c r="X9" s="5">
        <v>0</v>
      </c>
      <c r="Y9" s="5">
        <v>0</v>
      </c>
      <c r="Z9" s="5">
        <v>0</v>
      </c>
    </row>
    <row r="10" spans="1:26" ht="10.5">
      <c r="A10" s="8"/>
      <c r="B10" s="2">
        <v>2011</v>
      </c>
      <c r="C10" s="3">
        <f t="shared" si="0"/>
        <v>4437.297999999999</v>
      </c>
      <c r="D10" s="5">
        <v>40.724000000000004</v>
      </c>
      <c r="E10" s="5">
        <v>30.110999999999997</v>
      </c>
      <c r="F10" s="5">
        <v>52.244</v>
      </c>
      <c r="G10" s="5">
        <v>143</v>
      </c>
      <c r="H10" s="5">
        <v>740.5</v>
      </c>
      <c r="I10" s="5">
        <v>330.888</v>
      </c>
      <c r="J10" s="5">
        <v>212.449</v>
      </c>
      <c r="K10" s="5">
        <v>267.442</v>
      </c>
      <c r="L10" s="5">
        <v>190.88</v>
      </c>
      <c r="M10" s="5">
        <v>141.501</v>
      </c>
      <c r="N10" s="5">
        <v>528.6379999999999</v>
      </c>
      <c r="O10" s="5">
        <v>506.553</v>
      </c>
      <c r="P10" s="5">
        <v>519.638</v>
      </c>
      <c r="Q10" s="5">
        <v>238.033</v>
      </c>
      <c r="R10" s="5">
        <v>157.75900000000001</v>
      </c>
      <c r="S10" s="5">
        <v>124.195</v>
      </c>
      <c r="T10" s="5">
        <v>106.96799999999999</v>
      </c>
      <c r="U10" s="5">
        <v>14.307</v>
      </c>
      <c r="V10" s="5">
        <v>70.815</v>
      </c>
      <c r="W10" s="5">
        <v>20.653</v>
      </c>
      <c r="X10" s="5">
        <v>0</v>
      </c>
      <c r="Y10" s="5">
        <v>0</v>
      </c>
      <c r="Z10" s="5">
        <v>0</v>
      </c>
    </row>
    <row r="11" spans="1:26" ht="10.5">
      <c r="A11" s="9"/>
      <c r="B11" s="2">
        <v>2012</v>
      </c>
      <c r="C11" s="3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3" spans="1:26" ht="10.5">
      <c r="A13" s="7" t="s">
        <v>25</v>
      </c>
      <c r="B13" s="2">
        <v>2005</v>
      </c>
      <c r="C13" s="3">
        <f>SUM(D13:Z13)</f>
        <v>3515.0280000000002</v>
      </c>
      <c r="D13" s="3">
        <v>23.503</v>
      </c>
      <c r="E13" s="3">
        <v>19.95</v>
      </c>
      <c r="F13" s="3">
        <v>15.411000000000001</v>
      </c>
      <c r="G13" s="3">
        <v>107.27</v>
      </c>
      <c r="H13" s="3">
        <v>481.15</v>
      </c>
      <c r="I13" s="3">
        <v>97.917</v>
      </c>
      <c r="J13" s="3">
        <v>170.061</v>
      </c>
      <c r="K13" s="3">
        <v>157.031</v>
      </c>
      <c r="L13" s="3">
        <v>150.836</v>
      </c>
      <c r="M13" s="3">
        <v>116.94800000000001</v>
      </c>
      <c r="N13" s="3">
        <v>173.901</v>
      </c>
      <c r="O13" s="3">
        <v>270.206</v>
      </c>
      <c r="P13" s="3">
        <v>245.92</v>
      </c>
      <c r="Q13" s="3">
        <v>123</v>
      </c>
      <c r="R13" s="3">
        <v>66.215</v>
      </c>
      <c r="S13" s="3">
        <v>123.48</v>
      </c>
      <c r="T13" s="3">
        <v>20.25</v>
      </c>
      <c r="U13" s="3">
        <v>27.875</v>
      </c>
      <c r="V13" s="3">
        <v>117.352</v>
      </c>
      <c r="W13" s="3">
        <v>241.83</v>
      </c>
      <c r="X13" s="3">
        <v>99</v>
      </c>
      <c r="Y13" s="3">
        <v>657.5020000000001</v>
      </c>
      <c r="Z13" s="3">
        <v>8.42</v>
      </c>
    </row>
    <row r="14" spans="1:26" ht="10.5">
      <c r="A14" s="8"/>
      <c r="B14" s="2">
        <v>2006</v>
      </c>
      <c r="C14" s="3">
        <f aca="true" t="shared" si="1" ref="C14:C20">SUM(D14:Z14)</f>
        <v>3230.8639999999996</v>
      </c>
      <c r="D14" s="3">
        <v>31.779</v>
      </c>
      <c r="E14" s="3">
        <v>16.811</v>
      </c>
      <c r="F14" s="3">
        <v>23.438000000000002</v>
      </c>
      <c r="G14" s="3">
        <v>107.04</v>
      </c>
      <c r="H14" s="3">
        <v>415.93399999999997</v>
      </c>
      <c r="I14" s="3">
        <v>84.25</v>
      </c>
      <c r="J14" s="3">
        <v>169.051</v>
      </c>
      <c r="K14" s="3">
        <v>160.06900000000002</v>
      </c>
      <c r="L14" s="3">
        <v>132.7</v>
      </c>
      <c r="M14" s="3">
        <v>118.96199999999999</v>
      </c>
      <c r="N14" s="3">
        <v>175.363</v>
      </c>
      <c r="O14" s="3">
        <v>247.531</v>
      </c>
      <c r="P14" s="3">
        <v>227.56</v>
      </c>
      <c r="Q14" s="3">
        <v>122.99</v>
      </c>
      <c r="R14" s="3">
        <v>71.84400000000001</v>
      </c>
      <c r="S14" s="3">
        <v>70.195</v>
      </c>
      <c r="T14" s="3">
        <v>24.1</v>
      </c>
      <c r="U14" s="3">
        <v>31.375</v>
      </c>
      <c r="V14" s="3">
        <v>118.637</v>
      </c>
      <c r="W14" s="3">
        <v>177.875</v>
      </c>
      <c r="X14" s="3">
        <v>99.162</v>
      </c>
      <c r="Y14" s="3">
        <v>596.123</v>
      </c>
      <c r="Z14" s="3">
        <v>8.075</v>
      </c>
    </row>
    <row r="15" spans="1:26" ht="10.5">
      <c r="A15" s="8"/>
      <c r="B15" s="2">
        <v>2007</v>
      </c>
      <c r="C15" s="3">
        <f t="shared" si="1"/>
        <v>3298.648</v>
      </c>
      <c r="D15" s="3">
        <v>30.055</v>
      </c>
      <c r="E15" s="3">
        <v>19.303</v>
      </c>
      <c r="F15" s="3">
        <v>16.9</v>
      </c>
      <c r="G15" s="3">
        <v>106.23</v>
      </c>
      <c r="H15" s="3">
        <v>450.15700000000004</v>
      </c>
      <c r="I15" s="3">
        <v>80.8</v>
      </c>
      <c r="J15" s="3">
        <v>169.612</v>
      </c>
      <c r="K15" s="3">
        <v>157.93200000000002</v>
      </c>
      <c r="L15" s="3">
        <v>156.087</v>
      </c>
      <c r="M15" s="3">
        <v>121.052</v>
      </c>
      <c r="N15" s="3">
        <v>197.85</v>
      </c>
      <c r="O15" s="3">
        <v>248.11899999999997</v>
      </c>
      <c r="P15" s="3">
        <v>245.363</v>
      </c>
      <c r="Q15" s="3">
        <v>126</v>
      </c>
      <c r="R15" s="3">
        <v>73.971</v>
      </c>
      <c r="S15" s="3">
        <v>109.611</v>
      </c>
      <c r="T15" s="3">
        <v>20.99</v>
      </c>
      <c r="U15" s="3">
        <v>31.625</v>
      </c>
      <c r="V15" s="3">
        <v>116.907</v>
      </c>
      <c r="W15" s="3">
        <v>155.87300000000002</v>
      </c>
      <c r="X15" s="3">
        <v>100.045</v>
      </c>
      <c r="Y15" s="3">
        <v>554.333</v>
      </c>
      <c r="Z15" s="3">
        <v>9.833</v>
      </c>
    </row>
    <row r="16" spans="1:26" ht="10.5">
      <c r="A16" s="8"/>
      <c r="B16" s="2">
        <v>2008</v>
      </c>
      <c r="C16" s="3">
        <f t="shared" si="1"/>
        <v>3543.4629999999997</v>
      </c>
      <c r="D16" s="3">
        <v>17.842</v>
      </c>
      <c r="E16" s="3">
        <v>16.707</v>
      </c>
      <c r="F16" s="3">
        <v>16.8</v>
      </c>
      <c r="G16" s="3">
        <v>106.632</v>
      </c>
      <c r="H16" s="3">
        <v>534.902</v>
      </c>
      <c r="I16" s="3">
        <v>77.43</v>
      </c>
      <c r="J16" s="3">
        <v>163.88</v>
      </c>
      <c r="K16" s="3">
        <v>154.494</v>
      </c>
      <c r="L16" s="3">
        <v>154.868</v>
      </c>
      <c r="M16" s="3">
        <v>127.606</v>
      </c>
      <c r="N16" s="3">
        <v>192.24</v>
      </c>
      <c r="O16" s="3">
        <v>245.592</v>
      </c>
      <c r="P16" s="3">
        <v>241.7</v>
      </c>
      <c r="Q16" s="3">
        <v>114.9</v>
      </c>
      <c r="R16" s="3">
        <v>72</v>
      </c>
      <c r="S16" s="3">
        <v>121.27</v>
      </c>
      <c r="T16" s="3">
        <v>26.375</v>
      </c>
      <c r="U16" s="3">
        <v>32.075</v>
      </c>
      <c r="V16" s="3">
        <v>105.837</v>
      </c>
      <c r="W16" s="3">
        <v>262.377</v>
      </c>
      <c r="X16" s="3">
        <v>186.561</v>
      </c>
      <c r="Y16" s="3">
        <v>563.175</v>
      </c>
      <c r="Z16" s="3">
        <v>8.2</v>
      </c>
    </row>
    <row r="17" spans="1:26" ht="10.5">
      <c r="A17" s="8"/>
      <c r="B17" s="2">
        <v>2009</v>
      </c>
      <c r="C17" s="3">
        <f t="shared" si="1"/>
        <v>3478.5629999999996</v>
      </c>
      <c r="D17" s="5">
        <v>25.71</v>
      </c>
      <c r="E17" s="5">
        <v>12.579</v>
      </c>
      <c r="F17" s="5">
        <v>16.4</v>
      </c>
      <c r="G17" s="5">
        <v>94.19</v>
      </c>
      <c r="H17" s="5">
        <v>558.913</v>
      </c>
      <c r="I17" s="5">
        <v>77.075</v>
      </c>
      <c r="J17" s="5">
        <v>157.473</v>
      </c>
      <c r="K17" s="5">
        <v>157.434</v>
      </c>
      <c r="L17" s="5">
        <v>158.29</v>
      </c>
      <c r="M17" s="5">
        <v>113.09</v>
      </c>
      <c r="N17" s="5">
        <v>158.8</v>
      </c>
      <c r="O17" s="5">
        <v>240.904</v>
      </c>
      <c r="P17" s="5">
        <v>236.4</v>
      </c>
      <c r="Q17" s="5">
        <v>121.4</v>
      </c>
      <c r="R17" s="5">
        <v>73.977</v>
      </c>
      <c r="S17" s="5">
        <v>121.487</v>
      </c>
      <c r="T17" s="5">
        <v>26.69</v>
      </c>
      <c r="U17" s="5">
        <v>21.812</v>
      </c>
      <c r="V17" s="5">
        <v>104.571</v>
      </c>
      <c r="W17" s="5">
        <v>257.468</v>
      </c>
      <c r="X17" s="5">
        <v>190.82</v>
      </c>
      <c r="Y17" s="5">
        <v>544.88</v>
      </c>
      <c r="Z17" s="5">
        <v>8.2</v>
      </c>
    </row>
    <row r="18" spans="1:26" ht="10.5">
      <c r="A18" s="8"/>
      <c r="B18" s="2">
        <v>2010</v>
      </c>
      <c r="C18" s="3">
        <f t="shared" si="1"/>
        <v>3411.5760000000005</v>
      </c>
      <c r="D18" s="5">
        <v>25.284</v>
      </c>
      <c r="E18" s="5">
        <v>15.234</v>
      </c>
      <c r="F18" s="5">
        <v>15.542</v>
      </c>
      <c r="G18" s="5">
        <v>90.843</v>
      </c>
      <c r="H18" s="5">
        <v>480.276</v>
      </c>
      <c r="I18" s="5">
        <v>75.118</v>
      </c>
      <c r="J18" s="5">
        <v>151.85899999999998</v>
      </c>
      <c r="K18" s="5">
        <v>169.326</v>
      </c>
      <c r="L18" s="5">
        <v>157.288</v>
      </c>
      <c r="M18" s="5">
        <v>114.257</v>
      </c>
      <c r="N18" s="5">
        <v>172.61</v>
      </c>
      <c r="O18" s="5">
        <v>235.032</v>
      </c>
      <c r="P18" s="5">
        <v>239.4</v>
      </c>
      <c r="Q18" s="5">
        <v>115.06</v>
      </c>
      <c r="R18" s="5">
        <v>76.50699999999999</v>
      </c>
      <c r="S18" s="5">
        <v>119.071</v>
      </c>
      <c r="T18" s="5">
        <v>28.09</v>
      </c>
      <c r="U18" s="5">
        <v>19.312</v>
      </c>
      <c r="V18" s="5">
        <v>108.547</v>
      </c>
      <c r="W18" s="5">
        <v>276.386</v>
      </c>
      <c r="X18" s="5">
        <v>192.387</v>
      </c>
      <c r="Y18" s="5">
        <v>526.377</v>
      </c>
      <c r="Z18" s="5">
        <v>7.77</v>
      </c>
    </row>
    <row r="19" spans="1:26" ht="10.5">
      <c r="A19" s="8"/>
      <c r="B19" s="2">
        <v>2011</v>
      </c>
      <c r="C19" s="3">
        <f t="shared" si="1"/>
        <v>3515.301</v>
      </c>
      <c r="D19" s="5">
        <v>15.966</v>
      </c>
      <c r="E19" s="5">
        <v>17.471</v>
      </c>
      <c r="F19" s="5">
        <v>15.161</v>
      </c>
      <c r="G19" s="5">
        <v>93.164</v>
      </c>
      <c r="H19" s="5">
        <v>499.992</v>
      </c>
      <c r="I19" s="5">
        <v>67.8</v>
      </c>
      <c r="J19" s="5">
        <v>146.38799999999998</v>
      </c>
      <c r="K19" s="5">
        <v>183.986</v>
      </c>
      <c r="L19" s="5">
        <v>169.037</v>
      </c>
      <c r="M19" s="5">
        <v>114.77700000000002</v>
      </c>
      <c r="N19" s="5">
        <v>219.356</v>
      </c>
      <c r="O19" s="5">
        <v>275.606</v>
      </c>
      <c r="P19" s="5">
        <v>239.5</v>
      </c>
      <c r="Q19" s="5">
        <v>122.02600000000001</v>
      </c>
      <c r="R19" s="5">
        <v>75.925</v>
      </c>
      <c r="S19" s="5">
        <v>115.227</v>
      </c>
      <c r="T19" s="5">
        <v>27.503</v>
      </c>
      <c r="U19" s="5">
        <v>19.91</v>
      </c>
      <c r="V19" s="5">
        <v>99.791</v>
      </c>
      <c r="W19" s="5">
        <v>299.141</v>
      </c>
      <c r="X19" s="5">
        <v>193.85299999999998</v>
      </c>
      <c r="Y19" s="5">
        <v>496.451</v>
      </c>
      <c r="Z19" s="5">
        <v>7.27</v>
      </c>
    </row>
    <row r="20" spans="1:26" ht="10.5">
      <c r="A20" s="9"/>
      <c r="B20" s="2">
        <v>2012</v>
      </c>
      <c r="C20" s="3">
        <f t="shared" si="1"/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2" spans="1:26" ht="10.5">
      <c r="A22" s="7" t="s">
        <v>26</v>
      </c>
      <c r="B22" s="2">
        <v>2005</v>
      </c>
      <c r="C22" s="3">
        <f>SUM(D22:Z22)</f>
        <v>7735.838</v>
      </c>
      <c r="D22" s="3">
        <f aca="true" t="shared" si="2" ref="D22:D28">D4+D13</f>
        <v>56.730999999999995</v>
      </c>
      <c r="E22" s="3">
        <f aca="true" t="shared" si="3" ref="E22:Z28">E4+E13</f>
        <v>47.06</v>
      </c>
      <c r="F22" s="3">
        <f t="shared" si="3"/>
        <v>69.27600000000001</v>
      </c>
      <c r="G22" s="3">
        <f t="shared" si="3"/>
        <v>243.93</v>
      </c>
      <c r="H22" s="3">
        <f t="shared" si="3"/>
        <v>1163.85</v>
      </c>
      <c r="I22" s="3">
        <f t="shared" si="3"/>
        <v>374.91099999999994</v>
      </c>
      <c r="J22" s="3">
        <f t="shared" si="3"/>
        <v>382.982</v>
      </c>
      <c r="K22" s="3">
        <f t="shared" si="3"/>
        <v>384.35800000000006</v>
      </c>
      <c r="L22" s="3">
        <f t="shared" si="3"/>
        <v>358.036</v>
      </c>
      <c r="M22" s="3">
        <f t="shared" si="3"/>
        <v>241.015</v>
      </c>
      <c r="N22" s="3">
        <f t="shared" si="3"/>
        <v>720.6379999999999</v>
      </c>
      <c r="O22" s="3">
        <f t="shared" si="3"/>
        <v>731.903</v>
      </c>
      <c r="P22" s="3">
        <f t="shared" si="3"/>
        <v>682.92</v>
      </c>
      <c r="Q22" s="3">
        <f t="shared" si="3"/>
        <v>400.24</v>
      </c>
      <c r="R22" s="3">
        <f t="shared" si="3"/>
        <v>220.082</v>
      </c>
      <c r="S22" s="3">
        <f t="shared" si="3"/>
        <v>269.28000000000003</v>
      </c>
      <c r="T22" s="3">
        <f t="shared" si="3"/>
        <v>95.5</v>
      </c>
      <c r="U22" s="3">
        <f t="shared" si="3"/>
        <v>42</v>
      </c>
      <c r="V22" s="3">
        <f t="shared" si="3"/>
        <v>190.43200000000002</v>
      </c>
      <c r="W22" s="3">
        <f t="shared" si="3"/>
        <v>295.772</v>
      </c>
      <c r="X22" s="3">
        <f t="shared" si="3"/>
        <v>99</v>
      </c>
      <c r="Y22" s="3">
        <f t="shared" si="3"/>
        <v>657.5020000000001</v>
      </c>
      <c r="Z22" s="3">
        <f t="shared" si="3"/>
        <v>8.42</v>
      </c>
    </row>
    <row r="23" spans="1:26" ht="10.5">
      <c r="A23" s="8"/>
      <c r="B23" s="2">
        <v>2006</v>
      </c>
      <c r="C23" s="3">
        <f aca="true" t="shared" si="4" ref="C23:C29">SUM(D23:Z23)</f>
        <v>7509.052999999999</v>
      </c>
      <c r="D23" s="3">
        <f t="shared" si="2"/>
        <v>70.806</v>
      </c>
      <c r="E23" s="3">
        <f aca="true" t="shared" si="5" ref="E23:S23">E5+E14</f>
        <v>46.361000000000004</v>
      </c>
      <c r="F23" s="3">
        <f t="shared" si="5"/>
        <v>83.094</v>
      </c>
      <c r="G23" s="3">
        <f t="shared" si="5"/>
        <v>250.18</v>
      </c>
      <c r="H23" s="3">
        <f t="shared" si="5"/>
        <v>1170.235</v>
      </c>
      <c r="I23" s="3">
        <f t="shared" si="5"/>
        <v>316.5</v>
      </c>
      <c r="J23" s="3">
        <f t="shared" si="5"/>
        <v>394.20799999999997</v>
      </c>
      <c r="K23" s="3">
        <f t="shared" si="5"/>
        <v>392.56000000000006</v>
      </c>
      <c r="L23" s="3">
        <f t="shared" si="5"/>
        <v>359.77</v>
      </c>
      <c r="M23" s="3">
        <f t="shared" si="5"/>
        <v>249.792</v>
      </c>
      <c r="N23" s="3">
        <f t="shared" si="5"/>
        <v>708.5999999999999</v>
      </c>
      <c r="O23" s="3">
        <f t="shared" si="5"/>
        <v>708.29</v>
      </c>
      <c r="P23" s="3">
        <f t="shared" si="5"/>
        <v>658.64</v>
      </c>
      <c r="Q23" s="3">
        <f t="shared" si="5"/>
        <v>395.90000000000003</v>
      </c>
      <c r="R23" s="3">
        <f t="shared" si="5"/>
        <v>240.156</v>
      </c>
      <c r="S23" s="3">
        <f t="shared" si="5"/>
        <v>204.884</v>
      </c>
      <c r="T23" s="3">
        <f t="shared" si="3"/>
        <v>105.25</v>
      </c>
      <c r="U23" s="3">
        <f t="shared" si="3"/>
        <v>45.5</v>
      </c>
      <c r="V23" s="3">
        <f t="shared" si="3"/>
        <v>197.31099999999998</v>
      </c>
      <c r="W23" s="3">
        <f t="shared" si="3"/>
        <v>207.656</v>
      </c>
      <c r="X23" s="3">
        <f t="shared" si="3"/>
        <v>99.162</v>
      </c>
      <c r="Y23" s="3">
        <f t="shared" si="3"/>
        <v>596.123</v>
      </c>
      <c r="Z23" s="3">
        <f t="shared" si="3"/>
        <v>8.075</v>
      </c>
    </row>
    <row r="24" spans="1:26" ht="10.5">
      <c r="A24" s="8"/>
      <c r="B24" s="2">
        <v>2007</v>
      </c>
      <c r="C24" s="3">
        <f t="shared" si="4"/>
        <v>7756.540999999999</v>
      </c>
      <c r="D24" s="3">
        <f t="shared" si="2"/>
        <v>70.463</v>
      </c>
      <c r="E24" s="3">
        <f t="shared" si="3"/>
        <v>56.643</v>
      </c>
      <c r="F24" s="3">
        <f t="shared" si="3"/>
        <v>70.25</v>
      </c>
      <c r="G24" s="3">
        <f t="shared" si="3"/>
        <v>257.18</v>
      </c>
      <c r="H24" s="3">
        <f t="shared" si="3"/>
        <v>1230.0970000000002</v>
      </c>
      <c r="I24" s="3">
        <f t="shared" si="3"/>
        <v>303.5</v>
      </c>
      <c r="J24" s="3">
        <f t="shared" si="3"/>
        <v>395.45</v>
      </c>
      <c r="K24" s="3">
        <f t="shared" si="3"/>
        <v>413.49800000000005</v>
      </c>
      <c r="L24" s="3">
        <f t="shared" si="3"/>
        <v>370.381</v>
      </c>
      <c r="M24" s="3">
        <f t="shared" si="3"/>
        <v>257.27000000000004</v>
      </c>
      <c r="N24" s="3">
        <f t="shared" si="3"/>
        <v>786.951</v>
      </c>
      <c r="O24" s="3">
        <f t="shared" si="3"/>
        <v>714.527</v>
      </c>
      <c r="P24" s="3">
        <f t="shared" si="3"/>
        <v>761.8300000000002</v>
      </c>
      <c r="Q24" s="3">
        <f t="shared" si="3"/>
        <v>382.99</v>
      </c>
      <c r="R24" s="3">
        <f t="shared" si="3"/>
        <v>240.117</v>
      </c>
      <c r="S24" s="3">
        <f t="shared" si="3"/>
        <v>242.445</v>
      </c>
      <c r="T24" s="3">
        <f t="shared" si="3"/>
        <v>112.89999999999999</v>
      </c>
      <c r="U24" s="3">
        <f t="shared" si="3"/>
        <v>46.75</v>
      </c>
      <c r="V24" s="3">
        <f t="shared" si="3"/>
        <v>195.06</v>
      </c>
      <c r="W24" s="3">
        <f t="shared" si="3"/>
        <v>184.02800000000002</v>
      </c>
      <c r="X24" s="3">
        <f t="shared" si="3"/>
        <v>100.045</v>
      </c>
      <c r="Y24" s="3">
        <f t="shared" si="3"/>
        <v>554.333</v>
      </c>
      <c r="Z24" s="3">
        <f t="shared" si="3"/>
        <v>9.833</v>
      </c>
    </row>
    <row r="25" spans="1:26" ht="10.5">
      <c r="A25" s="8"/>
      <c r="B25" s="2">
        <v>2008</v>
      </c>
      <c r="C25" s="3">
        <f t="shared" si="4"/>
        <v>7840.400000000001</v>
      </c>
      <c r="D25" s="3">
        <f t="shared" si="2"/>
        <v>68.002</v>
      </c>
      <c r="E25" s="3">
        <f t="shared" si="3"/>
        <v>52.38</v>
      </c>
      <c r="F25" s="3">
        <f t="shared" si="3"/>
        <v>68.65</v>
      </c>
      <c r="G25" s="3">
        <f t="shared" si="3"/>
        <v>257.58799999999997</v>
      </c>
      <c r="H25" s="3">
        <f t="shared" si="3"/>
        <v>1240.259</v>
      </c>
      <c r="I25" s="3">
        <f t="shared" si="3"/>
        <v>301.98</v>
      </c>
      <c r="J25" s="3">
        <f t="shared" si="3"/>
        <v>394.898</v>
      </c>
      <c r="K25" s="3">
        <f t="shared" si="3"/>
        <v>404.052</v>
      </c>
      <c r="L25" s="3">
        <f t="shared" si="3"/>
        <v>349.06600000000003</v>
      </c>
      <c r="M25" s="3">
        <f t="shared" si="3"/>
        <v>274.36</v>
      </c>
      <c r="N25" s="3">
        <f t="shared" si="3"/>
        <v>761.26</v>
      </c>
      <c r="O25" s="3">
        <f t="shared" si="3"/>
        <v>671.397</v>
      </c>
      <c r="P25" s="3">
        <f t="shared" si="3"/>
        <v>715.71</v>
      </c>
      <c r="Q25" s="3">
        <f t="shared" si="3"/>
        <v>378.06000000000006</v>
      </c>
      <c r="R25" s="3">
        <f t="shared" si="3"/>
        <v>231.154</v>
      </c>
      <c r="S25" s="3">
        <f t="shared" si="3"/>
        <v>250.315</v>
      </c>
      <c r="T25" s="3">
        <f t="shared" si="3"/>
        <v>134.25</v>
      </c>
      <c r="U25" s="3">
        <f t="shared" si="3"/>
        <v>47.2</v>
      </c>
      <c r="V25" s="3">
        <f t="shared" si="3"/>
        <v>184.47500000000002</v>
      </c>
      <c r="W25" s="3">
        <f t="shared" si="3"/>
        <v>297.408</v>
      </c>
      <c r="X25" s="3">
        <f t="shared" si="3"/>
        <v>186.561</v>
      </c>
      <c r="Y25" s="3">
        <f t="shared" si="3"/>
        <v>563.175</v>
      </c>
      <c r="Z25" s="3">
        <f t="shared" si="3"/>
        <v>8.2</v>
      </c>
    </row>
    <row r="26" spans="1:26" ht="10.5">
      <c r="A26" s="8"/>
      <c r="B26" s="2">
        <v>2009</v>
      </c>
      <c r="C26" s="3">
        <f t="shared" si="4"/>
        <v>7851.236</v>
      </c>
      <c r="D26" s="3">
        <f t="shared" si="2"/>
        <v>68.494</v>
      </c>
      <c r="E26" s="3">
        <f t="shared" si="3"/>
        <v>51</v>
      </c>
      <c r="F26" s="3">
        <f t="shared" si="3"/>
        <v>69.35</v>
      </c>
      <c r="G26" s="3">
        <f t="shared" si="3"/>
        <v>239.35</v>
      </c>
      <c r="H26" s="3">
        <f t="shared" si="3"/>
        <v>1289.663</v>
      </c>
      <c r="I26" s="3">
        <f t="shared" si="3"/>
        <v>297.75</v>
      </c>
      <c r="J26" s="3">
        <f t="shared" si="3"/>
        <v>382.38700000000006</v>
      </c>
      <c r="K26" s="3">
        <f t="shared" si="3"/>
        <v>409.48699999999997</v>
      </c>
      <c r="L26" s="3">
        <f t="shared" si="3"/>
        <v>355.4</v>
      </c>
      <c r="M26" s="3">
        <f t="shared" si="3"/>
        <v>259.59000000000003</v>
      </c>
      <c r="N26" s="3">
        <f t="shared" si="3"/>
        <v>720.175</v>
      </c>
      <c r="O26" s="3">
        <f t="shared" si="3"/>
        <v>759.606</v>
      </c>
      <c r="P26" s="3">
        <f t="shared" si="3"/>
        <v>718.2</v>
      </c>
      <c r="Q26" s="3">
        <f t="shared" si="3"/>
        <v>358.45000000000005</v>
      </c>
      <c r="R26" s="3">
        <f t="shared" si="3"/>
        <v>236.95000000000002</v>
      </c>
      <c r="S26" s="3">
        <f t="shared" si="3"/>
        <v>243.18</v>
      </c>
      <c r="T26" s="3">
        <f t="shared" si="3"/>
        <v>130.18</v>
      </c>
      <c r="U26" s="3">
        <f t="shared" si="3"/>
        <v>35.562</v>
      </c>
      <c r="V26" s="3">
        <f t="shared" si="3"/>
        <v>182.75</v>
      </c>
      <c r="W26" s="3">
        <f t="shared" si="3"/>
        <v>299.812</v>
      </c>
      <c r="X26" s="3">
        <f t="shared" si="3"/>
        <v>190.82</v>
      </c>
      <c r="Y26" s="3">
        <f t="shared" si="3"/>
        <v>544.88</v>
      </c>
      <c r="Z26" s="3">
        <f t="shared" si="3"/>
        <v>8.2</v>
      </c>
    </row>
    <row r="27" spans="1:26" ht="10.5">
      <c r="A27" s="8"/>
      <c r="B27" s="2">
        <v>2010</v>
      </c>
      <c r="C27" s="3">
        <f t="shared" si="4"/>
        <v>7852.785000000002</v>
      </c>
      <c r="D27" s="3">
        <f t="shared" si="2"/>
        <v>64.03200000000001</v>
      </c>
      <c r="E27" s="3">
        <f t="shared" si="3"/>
        <v>48.285000000000004</v>
      </c>
      <c r="F27" s="3">
        <f t="shared" si="3"/>
        <v>67.20899999999999</v>
      </c>
      <c r="G27" s="3">
        <f t="shared" si="3"/>
        <v>234.437</v>
      </c>
      <c r="H27" s="3">
        <f t="shared" si="3"/>
        <v>1255.915</v>
      </c>
      <c r="I27" s="3">
        <f t="shared" si="3"/>
        <v>349.462</v>
      </c>
      <c r="J27" s="3">
        <f t="shared" si="3"/>
        <v>370.57599999999996</v>
      </c>
      <c r="K27" s="3">
        <f t="shared" si="3"/>
        <v>439.592</v>
      </c>
      <c r="L27" s="3">
        <f t="shared" si="3"/>
        <v>354.573</v>
      </c>
      <c r="M27" s="3">
        <f t="shared" si="3"/>
        <v>254.001</v>
      </c>
      <c r="N27" s="3">
        <f t="shared" si="3"/>
        <v>705.292</v>
      </c>
      <c r="O27" s="3">
        <f t="shared" si="3"/>
        <v>760.948</v>
      </c>
      <c r="P27" s="3">
        <f t="shared" si="3"/>
        <v>734.676</v>
      </c>
      <c r="Q27" s="3">
        <f t="shared" si="3"/>
        <v>337.13</v>
      </c>
      <c r="R27" s="3">
        <f t="shared" si="3"/>
        <v>232.928</v>
      </c>
      <c r="S27" s="3">
        <f t="shared" si="3"/>
        <v>245.29199999999997</v>
      </c>
      <c r="T27" s="3">
        <f t="shared" si="3"/>
        <v>137.73499999999999</v>
      </c>
      <c r="U27" s="3">
        <f t="shared" si="3"/>
        <v>33.062</v>
      </c>
      <c r="V27" s="3">
        <f t="shared" si="3"/>
        <v>186.939</v>
      </c>
      <c r="W27" s="3">
        <f t="shared" si="3"/>
        <v>314.16700000000003</v>
      </c>
      <c r="X27" s="3">
        <f t="shared" si="3"/>
        <v>192.387</v>
      </c>
      <c r="Y27" s="3">
        <f t="shared" si="3"/>
        <v>526.377</v>
      </c>
      <c r="Z27" s="3">
        <f t="shared" si="3"/>
        <v>7.77</v>
      </c>
    </row>
    <row r="28" spans="1:26" ht="10.5">
      <c r="A28" s="8"/>
      <c r="B28" s="2">
        <v>2011</v>
      </c>
      <c r="C28" s="3">
        <f t="shared" si="4"/>
        <v>7952.598999999999</v>
      </c>
      <c r="D28" s="3">
        <f t="shared" si="2"/>
        <v>56.690000000000005</v>
      </c>
      <c r="E28" s="3">
        <f t="shared" si="3"/>
        <v>47.581999999999994</v>
      </c>
      <c r="F28" s="3">
        <f t="shared" si="3"/>
        <v>67.405</v>
      </c>
      <c r="G28" s="3">
        <f t="shared" si="3"/>
        <v>236.164</v>
      </c>
      <c r="H28" s="3">
        <f t="shared" si="3"/>
        <v>1240.492</v>
      </c>
      <c r="I28" s="3">
        <f t="shared" si="3"/>
        <v>398.688</v>
      </c>
      <c r="J28" s="3">
        <f t="shared" si="3"/>
        <v>358.837</v>
      </c>
      <c r="K28" s="3">
        <f t="shared" si="3"/>
        <v>451.428</v>
      </c>
      <c r="L28" s="3">
        <f t="shared" si="3"/>
        <v>359.91700000000003</v>
      </c>
      <c r="M28" s="3">
        <f t="shared" si="3"/>
        <v>256.278</v>
      </c>
      <c r="N28" s="3">
        <f t="shared" si="3"/>
        <v>747.9939999999999</v>
      </c>
      <c r="O28" s="3">
        <f t="shared" si="3"/>
        <v>782.159</v>
      </c>
      <c r="P28" s="3">
        <f t="shared" si="3"/>
        <v>759.138</v>
      </c>
      <c r="Q28" s="3">
        <f t="shared" si="3"/>
        <v>360.05899999999997</v>
      </c>
      <c r="R28" s="3">
        <f t="shared" si="3"/>
        <v>233.68400000000003</v>
      </c>
      <c r="S28" s="3">
        <f t="shared" si="3"/>
        <v>239.422</v>
      </c>
      <c r="T28" s="3">
        <f t="shared" si="3"/>
        <v>134.471</v>
      </c>
      <c r="U28" s="3">
        <f t="shared" si="3"/>
        <v>34.217</v>
      </c>
      <c r="V28" s="3">
        <f t="shared" si="3"/>
        <v>170.606</v>
      </c>
      <c r="W28" s="3">
        <f t="shared" si="3"/>
        <v>319.79400000000004</v>
      </c>
      <c r="X28" s="3">
        <f t="shared" si="3"/>
        <v>193.85299999999998</v>
      </c>
      <c r="Y28" s="3">
        <f t="shared" si="3"/>
        <v>496.451</v>
      </c>
      <c r="Z28" s="3">
        <f t="shared" si="3"/>
        <v>7.27</v>
      </c>
    </row>
    <row r="29" spans="1:26" ht="10.5">
      <c r="A29" s="9"/>
      <c r="B29" s="2">
        <v>2012</v>
      </c>
      <c r="C29" s="3">
        <f t="shared" si="4"/>
        <v>7807.785</v>
      </c>
      <c r="D29" s="3">
        <v>54.752</v>
      </c>
      <c r="E29" s="3">
        <v>47.543</v>
      </c>
      <c r="F29" s="3">
        <v>57.93</v>
      </c>
      <c r="G29" s="3">
        <v>245.88</v>
      </c>
      <c r="H29" s="3">
        <v>1197.712</v>
      </c>
      <c r="I29" s="3">
        <v>338.858</v>
      </c>
      <c r="J29" s="3">
        <v>365.462</v>
      </c>
      <c r="K29" s="3">
        <v>430.115</v>
      </c>
      <c r="L29" s="3">
        <v>356.86</v>
      </c>
      <c r="M29" s="3">
        <v>258.537</v>
      </c>
      <c r="N29" s="3">
        <v>732.195</v>
      </c>
      <c r="O29" s="3">
        <v>791.366</v>
      </c>
      <c r="P29" s="3">
        <v>721.094</v>
      </c>
      <c r="Q29" s="3">
        <v>362.115</v>
      </c>
      <c r="R29" s="3">
        <v>249.036</v>
      </c>
      <c r="S29" s="3">
        <v>243.598</v>
      </c>
      <c r="T29" s="3">
        <v>144.912</v>
      </c>
      <c r="U29" s="3">
        <v>45.91</v>
      </c>
      <c r="V29" s="3">
        <v>174.464</v>
      </c>
      <c r="W29" s="3">
        <v>328.853</v>
      </c>
      <c r="X29" s="3">
        <v>181.247</v>
      </c>
      <c r="Y29" s="3">
        <v>471.346</v>
      </c>
      <c r="Z29" s="3">
        <v>8</v>
      </c>
    </row>
    <row r="31" ht="10.5">
      <c r="A31" t="s">
        <v>27</v>
      </c>
    </row>
    <row r="32" ht="10.5">
      <c r="A32" t="s">
        <v>29</v>
      </c>
    </row>
  </sheetData>
  <mergeCells count="3">
    <mergeCell ref="A4:A11"/>
    <mergeCell ref="A13:A20"/>
    <mergeCell ref="A22:A29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2" r:id="rId1"/>
  <headerFooter alignWithMargins="0">
    <oddHeader>&amp;RPříloha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2013-04-10T08:18:49Z</dcterms:modified>
  <cp:category/>
  <cp:version/>
  <cp:contentType/>
  <cp:contentStatus/>
</cp:coreProperties>
</file>