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IV-1a" sheetId="1" r:id="rId4"/>
    <sheet name="IV-1b" sheetId="2" r:id="rId5"/>
    <sheet name="IV-2a" sheetId="3" r:id="rId6"/>
    <sheet name="IV-2b" sheetId="4" r:id="rId7"/>
    <sheet name="IV-2c" sheetId="5" r:id="rId8"/>
    <sheet name="IV-2d (7.1)" sheetId="6" r:id="rId9"/>
    <sheet name="IV-3a" sheetId="7" r:id="rId10"/>
    <sheet name="IV-3b" sheetId="8" r:id="rId11"/>
    <sheet name="IV-4" sheetId="9" r:id="rId12"/>
    <sheet name="IV-5a" sheetId="10" r:id="rId13"/>
    <sheet name="IV-5b" sheetId="11" r:id="rId14"/>
    <sheet name="IV-6" sheetId="12" r:id="rId15"/>
    <sheet name="IV-7" sheetId="13" r:id="rId16"/>
    <sheet name="IV-8" sheetId="14" r:id="rId17"/>
    <sheet name="IV-9" sheetId="15" r:id="rId18"/>
    <sheet name="IV-10a" sheetId="16" r:id="rId19"/>
    <sheet name="IV-10b" sheetId="17" r:id="rId20"/>
    <sheet name="IV-11" sheetId="18" r:id="rId21"/>
    <sheet name="IV-12a" sheetId="19" r:id="rId22"/>
    <sheet name="IV-12b" sheetId="20" r:id="rId23"/>
    <sheet name="IV-13a" sheetId="21" r:id="rId24"/>
    <sheet name="IV-13b" sheetId="22" r:id="rId25"/>
    <sheet name="IV-14 (6.5)" sheetId="23" r:id="rId26"/>
    <sheet name="IV-15" sheetId="24" r:id="rId27"/>
    <sheet name="IV-16" sheetId="25" r:id="rId28"/>
    <sheet name="IV-17" sheetId="26" r:id="rId29"/>
    <sheet name="IV-18" sheetId="27" r:id="rId30"/>
    <sheet name="IV-19" sheetId="28" r:id="rId31"/>
    <sheet name="IV-20" sheetId="29" r:id="rId32"/>
    <sheet name="IV-21" sheetId="30" r:id="rId33"/>
    <sheet name="IV-22a" sheetId="31" r:id="rId34"/>
    <sheet name="IV-22b (8.1)" sheetId="32" r:id="rId35"/>
    <sheet name="IV-23" sheetId="33" r:id="rId36"/>
    <sheet name="IV-24" sheetId="34" r:id="rId37"/>
    <sheet name="IV-25" sheetId="35" r:id="rId38"/>
  </sheets>
</workbook>
</file>

<file path=xl/sharedStrings.xml><?xml version="1.0" encoding="utf-8"?>
<sst xmlns="http://schemas.openxmlformats.org/spreadsheetml/2006/main" uniqueCount="1408">
  <si>
    <t>IV-1a Nové granty z prostředků účelové podpory podle § 3 odst. 2a) zákona č. 130/2002 Sb. (mimo programy MŠMT)</t>
  </si>
  <si>
    <t>Fakulta / Součást</t>
  </si>
  <si>
    <t>GAČR</t>
  </si>
  <si>
    <t>TAČR</t>
  </si>
  <si>
    <t>MZd</t>
  </si>
  <si>
    <t>MK</t>
  </si>
  <si>
    <t>jiné</t>
  </si>
  <si>
    <t>KTF</t>
  </si>
  <si>
    <t>ETF</t>
  </si>
  <si>
    <t>HTF</t>
  </si>
  <si>
    <t>PF</t>
  </si>
  <si>
    <t>1.LF</t>
  </si>
  <si>
    <t>2.LF</t>
  </si>
  <si>
    <t>3.LF</t>
  </si>
  <si>
    <t>LFP</t>
  </si>
  <si>
    <t>LFHK</t>
  </si>
  <si>
    <t>FaF</t>
  </si>
  <si>
    <t>FF</t>
  </si>
  <si>
    <t>PřF</t>
  </si>
  <si>
    <t>MFF</t>
  </si>
  <si>
    <t>PedF</t>
  </si>
  <si>
    <t>FSV</t>
  </si>
  <si>
    <t>FTVS</t>
  </si>
  <si>
    <t>FHS</t>
  </si>
  <si>
    <t>CERGE</t>
  </si>
  <si>
    <t>COŽP</t>
  </si>
  <si>
    <t>CTS</t>
  </si>
  <si>
    <t>RUK</t>
  </si>
  <si>
    <t>ÚDAUK</t>
  </si>
  <si>
    <t>Celkem</t>
  </si>
  <si>
    <t>IV-1b Projekty z prostředků účelové podpory dle zákona 130/2002 Sb. v programech MŠMT (2016)</t>
  </si>
  <si>
    <t>Dobíhající programy  (2013 - 2017)</t>
  </si>
  <si>
    <t>Národní program udržitelnosti</t>
  </si>
  <si>
    <t>Norské fondy</t>
  </si>
  <si>
    <t>Infrastruktury</t>
  </si>
  <si>
    <t>Ostatní</t>
  </si>
  <si>
    <t>Řešené</t>
  </si>
  <si>
    <t>z toho nové</t>
  </si>
  <si>
    <t>ÚK</t>
  </si>
  <si>
    <t>IV-2a Projekty ze zahraničních a mezinárodních zdrojů (2016)</t>
  </si>
  <si>
    <t>Rámcové programy EU pro výzkum, vývoj a inovace</t>
  </si>
  <si>
    <t>Erasmus+ a další projekty EACEA</t>
  </si>
  <si>
    <t>Strukturální a investiční fondy</t>
  </si>
  <si>
    <t>Další grantová schémata Evropské Komise/Unie</t>
  </si>
  <si>
    <t>EHP a Norské fondy</t>
  </si>
  <si>
    <t>Různé/Ostatní</t>
  </si>
  <si>
    <t>ÚVT</t>
  </si>
  <si>
    <t>IV-2b Pokračující projekty 7. RP (2016)</t>
  </si>
  <si>
    <t>Fakulta / Součást</t>
  </si>
  <si>
    <t>Řešitel</t>
  </si>
  <si>
    <t>Název projektu (Zkratka)</t>
  </si>
  <si>
    <t>Specifický program</t>
  </si>
  <si>
    <t>Prof. MUDr. David Cibula, CSc.</t>
  </si>
  <si>
    <r>
      <rPr>
        <sz val="14"/>
        <color indexed="8"/>
        <rFont val="Times"/>
      </rPr>
      <t>Epigenetics for female personalized cancer care (</t>
    </r>
    <r>
      <rPr>
        <b val="1"/>
        <sz val="14"/>
        <color indexed="8"/>
        <rFont val="Times"/>
      </rPr>
      <t>EPI-FEM-CARE</t>
    </r>
    <r>
      <rPr>
        <sz val="14"/>
        <color indexed="8"/>
        <rFont val="Times"/>
      </rPr>
      <t>)</t>
    </r>
  </si>
  <si>
    <t>Cooperation</t>
  </si>
  <si>
    <t>MUDr. Pavla Pokorná</t>
  </si>
  <si>
    <r>
      <rPr>
        <sz val="14"/>
        <color indexed="8"/>
        <rFont val="Times"/>
      </rPr>
      <t>Clonidine for Sedation of Paediatric Patients in the Paediatric Intensive Care Unit (</t>
    </r>
    <r>
      <rPr>
        <b val="1"/>
        <sz val="14"/>
        <color indexed="8"/>
        <rFont val="Times"/>
      </rPr>
      <t>CloSed</t>
    </r>
    <r>
      <rPr>
        <sz val="14"/>
        <color indexed="8"/>
        <rFont val="Times"/>
      </rPr>
      <t>)</t>
    </r>
  </si>
  <si>
    <t>Prof. MUDr. Karel Smetana, DrSc.</t>
  </si>
  <si>
    <r>
      <rPr>
        <sz val="14"/>
        <color indexed="8"/>
        <rFont val="Times"/>
      </rPr>
      <t>The Sugar Code: from (bio)chemical concept to clinics (</t>
    </r>
    <r>
      <rPr>
        <b val="1"/>
        <sz val="14"/>
        <color indexed="8"/>
        <rFont val="Times"/>
      </rPr>
      <t>GLYCOPHARM</t>
    </r>
    <r>
      <rPr>
        <sz val="14"/>
        <color indexed="8"/>
        <rFont val="Times"/>
      </rPr>
      <t>)</t>
    </r>
  </si>
  <si>
    <t>People</t>
  </si>
  <si>
    <t>Prof. MUDr. Eva Topinková</t>
  </si>
  <si>
    <r>
      <rPr>
        <sz val="14"/>
        <color indexed="8"/>
        <rFont val="Times"/>
      </rPr>
      <t>A Randomized Clinical Trial to Evaluate the Effectiveness of a Multi-Modal Intervention in Older People (</t>
    </r>
    <r>
      <rPr>
        <b val="1"/>
        <sz val="14"/>
        <color indexed="8"/>
        <rFont val="Times"/>
      </rPr>
      <t>MID- FRAIL-STUDY</t>
    </r>
    <r>
      <rPr>
        <sz val="14"/>
        <color indexed="8"/>
        <rFont val="Times"/>
      </rPr>
      <t>)</t>
    </r>
  </si>
  <si>
    <t>MUDr. Milan Macek jr., DrSc.</t>
  </si>
  <si>
    <r>
      <rPr>
        <sz val="14"/>
        <color indexed="8"/>
        <rFont val="Times"/>
      </rPr>
      <t>RD-Connect: An integrated platform connecting registries, biobanks and clinical bioinformatics for rare disease research (</t>
    </r>
    <r>
      <rPr>
        <b val="1"/>
        <sz val="14"/>
        <color indexed="8"/>
        <rFont val="Times"/>
      </rPr>
      <t>RD-Connect</t>
    </r>
    <r>
      <rPr>
        <sz val="14"/>
        <color indexed="8"/>
        <rFont val="Times"/>
      </rPr>
      <t>)</t>
    </r>
  </si>
  <si>
    <t>Prof. RNDr. Ilona Hromadníková, Ph.D.</t>
  </si>
  <si>
    <r>
      <rPr>
        <sz val="14"/>
        <color indexed="8"/>
        <rFont val="Times"/>
      </rPr>
      <t>Improving HSCT By Validation Of Biomarkers &amp; Development Of Novel Cellular Therapies (</t>
    </r>
    <r>
      <rPr>
        <b val="1"/>
        <sz val="14"/>
        <color indexed="8"/>
        <rFont val="Times"/>
      </rPr>
      <t>CELLEUROPE</t>
    </r>
    <r>
      <rPr>
        <sz val="14"/>
        <color indexed="8"/>
        <rFont val="Times"/>
      </rPr>
      <t>)</t>
    </r>
  </si>
  <si>
    <t>Prof. Ivan Rychlík</t>
  </si>
  <si>
    <r>
      <rPr>
        <sz val="14"/>
        <color indexed="8"/>
        <rFont val="Times"/>
      </rPr>
      <t>Proteomic prediction and Renin angiotensin aldosterone system Inhibition prevention Of early diabetic nephRopathy (</t>
    </r>
    <r>
      <rPr>
        <b val="1"/>
        <sz val="14"/>
        <color indexed="8"/>
        <rFont val="Times"/>
      </rPr>
      <t>PRIORITY</t>
    </r>
    <r>
      <rPr>
        <sz val="14"/>
        <color indexed="8"/>
        <rFont val="Times"/>
      </rPr>
      <t>)</t>
    </r>
  </si>
  <si>
    <t>Mgr. Hana Svobodová</t>
  </si>
  <si>
    <r>
      <rPr>
        <sz val="14"/>
        <color indexed="8"/>
        <rFont val="Times"/>
      </rPr>
      <t>Health Care Reform: the iMpact on practice, oUtcomes and costs of New roles for health Professional; (</t>
    </r>
    <r>
      <rPr>
        <b val="1"/>
        <sz val="14"/>
        <color indexed="8"/>
        <rFont val="Times"/>
      </rPr>
      <t>MUNROS</t>
    </r>
    <r>
      <rPr>
        <sz val="14"/>
        <color indexed="8"/>
        <rFont val="Times"/>
      </rPr>
      <t>)</t>
    </r>
  </si>
  <si>
    <t>Prof. MUDr. Jan Libiger, CSc.</t>
  </si>
  <si>
    <r>
      <rPr>
        <sz val="14"/>
        <color indexed="8"/>
        <rFont val="Times"/>
      </rPr>
      <t>OPtimization of Treatment and Management of Schizophrenia in Europe (</t>
    </r>
    <r>
      <rPr>
        <b val="1"/>
        <sz val="14"/>
        <color indexed="8"/>
        <rFont val="Times"/>
      </rPr>
      <t>OpTiMiSE</t>
    </r>
    <r>
      <rPr>
        <sz val="14"/>
        <color indexed="8"/>
        <rFont val="Times"/>
      </rPr>
      <t>)</t>
    </r>
  </si>
  <si>
    <t>PřF</t>
  </si>
  <si>
    <t>Prof. RNDr. Hana Čtrnáctová, CSc.</t>
  </si>
  <si>
    <r>
      <rPr>
        <sz val="14"/>
        <color indexed="8"/>
        <rFont val="Times"/>
      </rPr>
      <t>Teaching Enquiry with Mysteries Incorporated (</t>
    </r>
    <r>
      <rPr>
        <b val="1"/>
        <sz val="14"/>
        <color indexed="8"/>
        <rFont val="Times"/>
      </rPr>
      <t>TEMI</t>
    </r>
    <r>
      <rPr>
        <sz val="14"/>
        <color indexed="8"/>
        <rFont val="Times"/>
      </rPr>
      <t>)</t>
    </r>
  </si>
  <si>
    <t>Doc. RNDr. Jiří Blažek, Ph.D.</t>
  </si>
  <si>
    <r>
      <rPr>
        <sz val="14"/>
        <color indexed="8"/>
        <rFont val="Times"/>
      </rPr>
      <t>Smart Specialisation For Regional Innovation (</t>
    </r>
    <r>
      <rPr>
        <b val="1"/>
        <sz val="14"/>
        <color indexed="8"/>
        <rFont val="Times"/>
      </rPr>
      <t>SmartSpec</t>
    </r>
    <r>
      <rPr>
        <sz val="14"/>
        <color indexed="8"/>
        <rFont val="Times"/>
      </rPr>
      <t>)</t>
    </r>
  </si>
  <si>
    <t>Doc. RNDr. Vojtěch Ettler, Ph.D.</t>
  </si>
  <si>
    <r>
      <rPr>
        <sz val="14"/>
        <color indexed="8"/>
        <rFont val="Times"/>
      </rPr>
      <t>NIckel DYnamics in impacted ultramaFIC Soils (</t>
    </r>
    <r>
      <rPr>
        <b val="1"/>
        <sz val="14"/>
        <color indexed="8"/>
        <rFont val="Times"/>
      </rPr>
      <t>NIDYFICS</t>
    </r>
    <r>
      <rPr>
        <sz val="14"/>
        <color indexed="8"/>
        <rFont val="Times"/>
      </rPr>
      <t>)</t>
    </r>
  </si>
  <si>
    <t>Prof. Petr Nachtigall</t>
  </si>
  <si>
    <r>
      <rPr>
        <sz val="14"/>
        <color indexed="8"/>
        <rFont val="Times"/>
      </rPr>
      <t>CAScade deoxygenation process using tailored nanoCATalysts for the production of BiofuELs from lignocellullosic biomass (</t>
    </r>
    <r>
      <rPr>
        <b val="1"/>
        <sz val="14"/>
        <color indexed="8"/>
        <rFont val="Times"/>
      </rPr>
      <t>CASCATBEL</t>
    </r>
    <r>
      <rPr>
        <sz val="14"/>
        <color indexed="8"/>
        <rFont val="Times"/>
      </rPr>
      <t>)</t>
    </r>
  </si>
  <si>
    <t>Prof. RNDr. Karel Procházka, DrSc.</t>
  </si>
  <si>
    <r>
      <rPr>
        <sz val="14"/>
        <color indexed="8"/>
        <rFont val="Times"/>
      </rPr>
      <t>Mesoscopic modelling of synthetic and biological ionic macromolecular systems (</t>
    </r>
    <r>
      <rPr>
        <b val="1"/>
        <sz val="14"/>
        <color indexed="8"/>
        <rFont val="Times"/>
      </rPr>
      <t>POLION</t>
    </r>
    <r>
      <rPr>
        <sz val="14"/>
        <color indexed="8"/>
        <rFont val="Times"/>
      </rPr>
      <t>)</t>
    </r>
  </si>
  <si>
    <t>Prof. Jana Roithová, Ph.D.</t>
  </si>
  <si>
    <r>
      <rPr>
        <sz val="14"/>
        <color indexed="8"/>
        <rFont val="Times"/>
      </rPr>
      <t>Ion Spectroscopy of Reaction Intermediates (</t>
    </r>
    <r>
      <rPr>
        <b val="1"/>
        <sz val="14"/>
        <color indexed="8"/>
        <rFont val="Times"/>
      </rPr>
      <t>ISORI</t>
    </r>
    <r>
      <rPr>
        <sz val="14"/>
        <color indexed="8"/>
        <rFont val="Times"/>
      </rPr>
      <t>)</t>
    </r>
  </si>
  <si>
    <t>Ideas</t>
  </si>
  <si>
    <t>Prof. RNDr. Jan Hajič, Dr.</t>
  </si>
  <si>
    <r>
      <rPr>
        <sz val="14"/>
        <color indexed="8"/>
        <rFont val="Times"/>
      </rPr>
      <t>Quality Translation by Deep Language Engineering Approaches (</t>
    </r>
    <r>
      <rPr>
        <b val="1"/>
        <sz val="14"/>
        <color indexed="8"/>
        <rFont val="Times"/>
      </rPr>
      <t>QTLeap</t>
    </r>
    <r>
      <rPr>
        <sz val="14"/>
        <color indexed="8"/>
        <rFont val="Times"/>
      </rPr>
      <t>)</t>
    </r>
  </si>
  <si>
    <t>Doc. RNDr. Ladislav Havela, CSc.</t>
  </si>
  <si>
    <r>
      <rPr>
        <sz val="14"/>
        <color indexed="8"/>
        <rFont val="Times"/>
      </rPr>
      <t>Transnational Access to Large Infrastructure for a Safe Management of ActiNide (</t>
    </r>
    <r>
      <rPr>
        <b val="1"/>
        <sz val="14"/>
        <color indexed="8"/>
        <rFont val="Times"/>
      </rPr>
      <t>TALISMAN</t>
    </r>
    <r>
      <rPr>
        <sz val="14"/>
        <color indexed="8"/>
        <rFont val="Times"/>
      </rPr>
      <t>)</t>
    </r>
  </si>
  <si>
    <t>Euratom</t>
  </si>
  <si>
    <t>Doc. Mgr. Michal Koucký, Ph.D.</t>
  </si>
  <si>
    <r>
      <rPr>
        <sz val="14"/>
        <color indexed="8"/>
        <rFont val="Times"/>
      </rPr>
      <t>Lower bounds for combinatorial algorithms and dynamic problems (</t>
    </r>
    <r>
      <rPr>
        <b val="1"/>
        <sz val="14"/>
        <color indexed="8"/>
        <rFont val="Times"/>
      </rPr>
      <t>LBCAD</t>
    </r>
    <r>
      <rPr>
        <sz val="14"/>
        <color indexed="8"/>
        <rFont val="Times"/>
      </rPr>
      <t>)</t>
    </r>
  </si>
  <si>
    <t>Dr. Michal Malinsky</t>
  </si>
  <si>
    <r>
      <rPr>
        <sz val="14"/>
        <color indexed="8"/>
        <rFont val="Times"/>
      </rPr>
      <t>Low-Energy Aspects of Gauge Unifications and their Experimental Implications (</t>
    </r>
    <r>
      <rPr>
        <b val="1"/>
        <sz val="14"/>
        <color indexed="8"/>
        <rFont val="Times"/>
      </rPr>
      <t>LEAGUE</t>
    </r>
    <r>
      <rPr>
        <sz val="14"/>
        <color indexed="8"/>
        <rFont val="Times"/>
      </rPr>
      <t>)</t>
    </r>
  </si>
  <si>
    <t>MFF (koordinátor)</t>
  </si>
  <si>
    <t>Prof. RNDr. Vladimír Matolín, DrSc.</t>
  </si>
  <si>
    <r>
      <rPr>
        <sz val="14"/>
        <color indexed="8"/>
        <rFont val="Times"/>
      </rPr>
      <t>Design of Thin-Film Nanocatalysts for On-Chip Fuel Cell Technology (</t>
    </r>
    <r>
      <rPr>
        <b val="1"/>
        <sz val="14"/>
        <color indexed="8"/>
        <rFont val="Times"/>
      </rPr>
      <t>chipCAT</t>
    </r>
    <r>
      <rPr>
        <sz val="14"/>
        <color indexed="8"/>
        <rFont val="Times"/>
      </rPr>
      <t>)</t>
    </r>
  </si>
  <si>
    <t>Prof. RNDr. Ladislav Skrbek, DrSc.</t>
  </si>
  <si>
    <r>
      <rPr>
        <sz val="14"/>
        <color indexed="8"/>
        <rFont val="Times"/>
      </rPr>
      <t>European High-performance Infrastructures in Turbulence (</t>
    </r>
    <r>
      <rPr>
        <b val="1"/>
        <sz val="14"/>
        <color indexed="8"/>
        <rFont val="Times"/>
      </rPr>
      <t>EuHIT</t>
    </r>
    <r>
      <rPr>
        <sz val="14"/>
        <color indexed="8"/>
        <rFont val="Times"/>
      </rPr>
      <t>)</t>
    </r>
  </si>
  <si>
    <t>Capacities</t>
  </si>
  <si>
    <t>Doc. Jan Šiška</t>
  </si>
  <si>
    <r>
      <rPr>
        <sz val="14"/>
        <color indexed="8"/>
        <rFont val="Times"/>
      </rPr>
      <t>Making Persons with Disabilities Full Citizen (</t>
    </r>
    <r>
      <rPr>
        <b val="1"/>
        <sz val="14"/>
        <color indexed="8"/>
        <rFont val="Times"/>
      </rPr>
      <t>DISCIT</t>
    </r>
    <r>
      <rPr>
        <sz val="14"/>
        <color indexed="8"/>
        <rFont val="Times"/>
      </rPr>
      <t>)</t>
    </r>
  </si>
  <si>
    <t>Prof. Ing. Karel Janda, M.A.</t>
  </si>
  <si>
    <r>
      <rPr>
        <sz val="14"/>
        <color indexed="8"/>
        <rFont val="Times"/>
      </rPr>
      <t>Economic Modeling for Climate-Energy Policy (</t>
    </r>
    <r>
      <rPr>
        <b val="1"/>
        <sz val="14"/>
        <color indexed="8"/>
        <rFont val="Times"/>
      </rPr>
      <t>ECOCEP</t>
    </r>
    <r>
      <rPr>
        <sz val="14"/>
        <color indexed="8"/>
        <rFont val="Times"/>
      </rPr>
      <t>)</t>
    </r>
  </si>
  <si>
    <t>JUDr. PhDr. Tomáš Karásek, Ph.D.</t>
  </si>
  <si>
    <r>
      <rPr>
        <sz val="14"/>
        <color indexed="8"/>
        <rFont val="Times"/>
      </rPr>
      <t>Liberalism in Between Europe and China (</t>
    </r>
    <r>
      <rPr>
        <b val="1"/>
        <sz val="14"/>
        <color indexed="8"/>
        <rFont val="Times"/>
      </rPr>
      <t>LIBEAC</t>
    </r>
    <r>
      <rPr>
        <sz val="14"/>
        <color indexed="8"/>
        <rFont val="Times"/>
      </rPr>
      <t>)</t>
    </r>
  </si>
  <si>
    <t>Doc. Ing. Marie Dohnalová, CSc. Mgr. Selma Muhič Dizdarevic</t>
  </si>
  <si>
    <r>
      <rPr>
        <sz val="14"/>
        <color indexed="8"/>
        <rFont val="Times"/>
      </rPr>
      <t>Societal Engagement in Science, Mutual learning in Cities (</t>
    </r>
    <r>
      <rPr>
        <b val="1"/>
        <sz val="14"/>
        <color indexed="8"/>
        <rFont val="Times"/>
      </rPr>
      <t>SEiSMiC</t>
    </r>
    <r>
      <rPr>
        <sz val="14"/>
        <color indexed="8"/>
        <rFont val="Times"/>
      </rPr>
      <t>)</t>
    </r>
  </si>
  <si>
    <t>Sergey Slobodyan, Ph.D.</t>
  </si>
  <si>
    <r>
      <rPr>
        <sz val="14"/>
        <color indexed="8"/>
        <rFont val="Times"/>
      </rPr>
      <t>Integrated Macro-Financial Modelling for Robust Policy Design (</t>
    </r>
    <r>
      <rPr>
        <b val="1"/>
        <sz val="14"/>
        <color indexed="8"/>
        <rFont val="Times"/>
      </rPr>
      <t>MACFINROBODS</t>
    </r>
    <r>
      <rPr>
        <sz val="14"/>
        <color indexed="8"/>
        <rFont val="Times"/>
      </rPr>
      <t>)</t>
    </r>
  </si>
  <si>
    <t>COŽP</t>
  </si>
  <si>
    <t>Mgr. Milan Ščasný, Ph.D.</t>
  </si>
  <si>
    <r>
      <rPr>
        <sz val="14"/>
        <color indexed="8"/>
        <rFont val="Times"/>
      </rPr>
      <t>Economics of climate change adaptation in Europe (</t>
    </r>
    <r>
      <rPr>
        <b val="1"/>
        <sz val="14"/>
        <color indexed="8"/>
        <rFont val="Times"/>
      </rPr>
      <t>ECONADAPT</t>
    </r>
    <r>
      <rPr>
        <sz val="14"/>
        <color indexed="8"/>
        <rFont val="Times"/>
      </rPr>
      <t>)</t>
    </r>
  </si>
  <si>
    <r>
      <rPr>
        <sz val="14"/>
        <color indexed="8"/>
        <rFont val="Times"/>
      </rPr>
      <t>POst-CArbon CIties of TOmorrow – foresight for sustainable pathways towards liveable, affordable and prospering cities in a world context (</t>
    </r>
    <r>
      <rPr>
        <b val="1"/>
        <sz val="14"/>
        <color indexed="8"/>
        <rFont val="Times"/>
      </rPr>
      <t>POCACITO</t>
    </r>
    <r>
      <rPr>
        <sz val="14"/>
        <color indexed="8"/>
        <rFont val="Times"/>
      </rPr>
      <t>)</t>
    </r>
  </si>
  <si>
    <t>Ing. Jan Weinzettel, Ph.D.</t>
  </si>
  <si>
    <r>
      <rPr>
        <sz val="14"/>
        <color indexed="8"/>
        <rFont val="Times"/>
      </rPr>
      <t>Through Understanding of Socioeconomic Metabolism towards Sustainability (</t>
    </r>
    <r>
      <rPr>
        <b val="1"/>
        <sz val="14"/>
        <color indexed="8"/>
        <rFont val="Times"/>
      </rPr>
      <t>THUNDER</t>
    </r>
    <r>
      <rPr>
        <sz val="14"/>
        <color indexed="8"/>
        <rFont val="Times"/>
      </rPr>
      <t>)</t>
    </r>
  </si>
  <si>
    <t>IV-2c Projekty H2020 (2016)</t>
  </si>
  <si>
    <t>Prof. Lenka Karfíková</t>
  </si>
  <si>
    <r>
      <rPr>
        <sz val="14"/>
        <color indexed="8"/>
        <rFont val="Times"/>
      </rPr>
      <t xml:space="preserve">The History of Human Freedom and Dignity in Western Civilization
</t>
    </r>
    <r>
      <rPr>
        <sz val="14"/>
        <color indexed="8"/>
        <rFont val="Times"/>
      </rPr>
      <t>(</t>
    </r>
    <r>
      <rPr>
        <b val="1"/>
        <sz val="14"/>
        <color indexed="8"/>
        <rFont val="Times"/>
      </rPr>
      <t>HHFDWC</t>
    </r>
    <r>
      <rPr>
        <sz val="14"/>
        <color indexed="8"/>
        <rFont val="Times"/>
      </rPr>
      <t>)</t>
    </r>
  </si>
  <si>
    <t>Excellence Science</t>
  </si>
  <si>
    <r>
      <rPr>
        <sz val="14"/>
        <color indexed="8"/>
        <rFont val="Times"/>
      </rPr>
      <t>(</t>
    </r>
    <r>
      <rPr>
        <b val="1"/>
        <sz val="14"/>
        <color indexed="8"/>
        <rFont val="Times"/>
      </rPr>
      <t>FORECEE</t>
    </r>
    <r>
      <rPr>
        <sz val="14"/>
        <color indexed="8"/>
        <rFont val="Times"/>
      </rPr>
      <t>)</t>
    </r>
  </si>
  <si>
    <t xml:space="preserve">Societal Challenges </t>
  </si>
  <si>
    <t>Prof. MUDr. Evžen Růžička, DrSc.</t>
  </si>
  <si>
    <r>
      <rPr>
        <sz val="14"/>
        <color indexed="8"/>
        <rFont val="Times"/>
      </rPr>
      <t>(</t>
    </r>
    <r>
      <rPr>
        <b val="1"/>
        <sz val="14"/>
        <color indexed="8"/>
        <rFont val="Times"/>
      </rPr>
      <t>FAIR-PARK-II</t>
    </r>
    <r>
      <rPr>
        <sz val="14"/>
        <color indexed="8"/>
        <rFont val="Times"/>
      </rPr>
      <t>)</t>
    </r>
  </si>
  <si>
    <t>Doc. MUDr. Bohumil Seifert, PhD.</t>
  </si>
  <si>
    <r>
      <rPr>
        <sz val="14"/>
        <color indexed="8"/>
        <rFont val="Times"/>
      </rPr>
      <t>(</t>
    </r>
    <r>
      <rPr>
        <b val="1"/>
        <sz val="14"/>
        <color indexed="8"/>
        <rFont val="Times"/>
      </rPr>
      <t>SPIM EU</t>
    </r>
    <r>
      <rPr>
        <sz val="14"/>
        <color indexed="8"/>
        <rFont val="Times"/>
      </rPr>
      <t>)</t>
    </r>
  </si>
  <si>
    <t xml:space="preserve">3rd Health Programme </t>
  </si>
  <si>
    <t>Prof. Tomáš Zima, DrSc.</t>
  </si>
  <si>
    <r>
      <rPr>
        <sz val="14"/>
        <color indexed="8"/>
        <rFont val="Times"/>
      </rPr>
      <t>Next generation sepsis diagnosis (</t>
    </r>
    <r>
      <rPr>
        <b val="1"/>
        <sz val="14"/>
        <color indexed="8"/>
        <rFont val="Times"/>
      </rPr>
      <t>SMARTDIAGNOSIS</t>
    </r>
    <r>
      <rPr>
        <sz val="14"/>
        <color indexed="8"/>
        <rFont val="Times"/>
      </rPr>
      <t>)</t>
    </r>
  </si>
  <si>
    <t xml:space="preserve">Industrial Leadership </t>
  </si>
  <si>
    <t>Miroslav Michela, Ph.D.</t>
  </si>
  <si>
    <r>
      <rPr>
        <sz val="14"/>
        <color indexed="8"/>
        <rFont val="Times"/>
      </rPr>
      <t>Cultural Opposition: Understanding the Cultural Heritage Of Dissent On The Former Socialisti Countries (</t>
    </r>
    <r>
      <rPr>
        <b val="1"/>
        <sz val="14"/>
        <color indexed="8"/>
        <rFont val="Times"/>
      </rPr>
      <t>COURAGE</t>
    </r>
    <r>
      <rPr>
        <sz val="14"/>
        <color indexed="8"/>
        <rFont val="Times"/>
      </rPr>
      <t>)</t>
    </r>
  </si>
  <si>
    <t>Michael Bojdys, Ph.D.</t>
  </si>
  <si>
    <r>
      <rPr>
        <sz val="14"/>
        <color indexed="8"/>
        <rFont val="Times"/>
      </rPr>
      <t>Layered functional materials - beyond 'graphene' (</t>
    </r>
    <r>
      <rPr>
        <b val="1"/>
        <sz val="14"/>
        <color indexed="8"/>
        <rFont val="Times"/>
      </rPr>
      <t>BEGMAT</t>
    </r>
    <r>
      <rPr>
        <sz val="14"/>
        <color indexed="8"/>
        <rFont val="Times"/>
      </rPr>
      <t>)</t>
    </r>
  </si>
  <si>
    <t>Prof. RNDr. Dagmar Dzúrová, CSc</t>
  </si>
  <si>
    <r>
      <rPr>
        <sz val="14"/>
        <color indexed="8"/>
        <rFont val="Times"/>
      </rPr>
      <t>Shaping EUROpean policies to promote HEALTH equitY (</t>
    </r>
    <r>
      <rPr>
        <b val="1"/>
        <sz val="14"/>
        <color indexed="8"/>
        <rFont val="Times"/>
      </rPr>
      <t>EURO-HEALTHY</t>
    </r>
    <r>
      <rPr>
        <sz val="14"/>
        <color indexed="8"/>
        <rFont val="Times"/>
      </rPr>
      <t>)</t>
    </r>
  </si>
  <si>
    <t>Mgr. Martin Fikáček, Ph.D.</t>
  </si>
  <si>
    <r>
      <rPr>
        <sz val="14"/>
        <color indexed="8"/>
        <rFont val="Times"/>
      </rPr>
      <t>Biosystematics, Informatics and Genetics of the big 4 insect groups: training tomorrow's researchers and entrepreneurs (</t>
    </r>
    <r>
      <rPr>
        <b val="1"/>
        <sz val="14"/>
        <color indexed="8"/>
        <rFont val="Times"/>
      </rPr>
      <t>BIG4</t>
    </r>
    <r>
      <rPr>
        <sz val="14"/>
        <color indexed="8"/>
        <rFont val="Times"/>
      </rPr>
      <t>)</t>
    </r>
  </si>
  <si>
    <t>Doc. Tomáš Obšil, Ph.D.</t>
  </si>
  <si>
    <r>
      <rPr>
        <sz val="14"/>
        <color indexed="8"/>
        <rFont val="Times"/>
      </rPr>
      <t>Targeted small-molecule Stabilisation of Protein-Protein Interactions (</t>
    </r>
    <r>
      <rPr>
        <b val="1"/>
        <sz val="14"/>
        <color indexed="8"/>
        <rFont val="Times"/>
      </rPr>
      <t>TASPPI</t>
    </r>
    <r>
      <rPr>
        <sz val="14"/>
        <color indexed="8"/>
        <rFont val="Times"/>
      </rPr>
      <t>)</t>
    </r>
  </si>
  <si>
    <r>
      <rPr>
        <sz val="14"/>
        <color indexed="8"/>
        <rFont val="Times"/>
      </rPr>
      <t xml:space="preserve">Mass Spectrometry of Isomeric Ions
</t>
    </r>
    <r>
      <rPr>
        <sz val="14"/>
        <color indexed="8"/>
        <rFont val="Times"/>
      </rPr>
      <t xml:space="preserve"> (</t>
    </r>
    <r>
      <rPr>
        <b val="1"/>
        <sz val="14"/>
        <color indexed="8"/>
        <rFont val="Times"/>
      </rPr>
      <t>IsoMS</t>
    </r>
    <r>
      <rPr>
        <sz val="14"/>
        <color indexed="8"/>
        <rFont val="Times"/>
      </rPr>
      <t>)</t>
    </r>
  </si>
  <si>
    <t>Mgr. Marek Stibal, Ph.D.</t>
  </si>
  <si>
    <r>
      <rPr>
        <sz val="14"/>
        <color indexed="8"/>
        <rFont val="Times"/>
      </rPr>
      <t xml:space="preserve">Ecological Modelling of the Greenland Ice Sheet Surface Ecosystem </t>
    </r>
    <r>
      <rPr>
        <b val="1"/>
        <sz val="14"/>
        <color indexed="8"/>
        <rFont val="Times"/>
      </rPr>
      <t>(EMoGrIS</t>
    </r>
    <r>
      <rPr>
        <sz val="14"/>
        <color indexed="8"/>
        <rFont val="Times"/>
      </rPr>
      <t>)</t>
    </r>
  </si>
  <si>
    <t>Prof. RNDr. Petr Volf, CSc.</t>
  </si>
  <si>
    <r>
      <rPr>
        <sz val="14"/>
        <color indexed="8"/>
        <rFont val="Times"/>
      </rPr>
      <t>Control of Leishmaniasis, from bench to bedside and community (</t>
    </r>
    <r>
      <rPr>
        <b val="1"/>
        <sz val="14"/>
        <color indexed="8"/>
        <rFont val="Times"/>
      </rPr>
      <t>EUROLEISH-NET</t>
    </r>
    <r>
      <rPr>
        <sz val="14"/>
        <color indexed="8"/>
        <rFont val="Times"/>
      </rPr>
      <t>)</t>
    </r>
  </si>
  <si>
    <t>Doc. RNDr. Zdeněk Doležal, Dr.</t>
  </si>
  <si>
    <r>
      <rPr>
        <sz val="14"/>
        <color indexed="8"/>
        <rFont val="Times"/>
      </rPr>
      <t>Japan and Europe Network for Neutrino and Intensity Frontier Experimental Research (</t>
    </r>
    <r>
      <rPr>
        <b val="1"/>
        <sz val="14"/>
        <color indexed="8"/>
        <rFont val="Times"/>
      </rPr>
      <t>JENNIFER</t>
    </r>
    <r>
      <rPr>
        <sz val="14"/>
        <color indexed="8"/>
        <rFont val="Times"/>
      </rPr>
      <t>)</t>
    </r>
  </si>
  <si>
    <r>
      <rPr>
        <sz val="14"/>
        <color indexed="8"/>
        <rFont val="Times"/>
      </rPr>
      <t>Health in my Language (</t>
    </r>
    <r>
      <rPr>
        <b val="1"/>
        <sz val="14"/>
        <color indexed="8"/>
        <rFont val="Times"/>
      </rPr>
      <t>HimL</t>
    </r>
    <r>
      <rPr>
        <sz val="14"/>
        <color indexed="8"/>
        <rFont val="Times"/>
      </rPr>
      <t>)</t>
    </r>
  </si>
  <si>
    <r>
      <rPr>
        <sz val="14"/>
        <color indexed="8"/>
        <rFont val="Times"/>
      </rPr>
      <t>Cracking the Language Barrier: Coordination, Evaluation and Resources for European MT Research (</t>
    </r>
    <r>
      <rPr>
        <b val="1"/>
        <sz val="14"/>
        <color indexed="8"/>
        <rFont val="Times"/>
      </rPr>
      <t>CRACKER</t>
    </r>
    <r>
      <rPr>
        <sz val="14"/>
        <color indexed="8"/>
        <rFont val="Times"/>
      </rPr>
      <t>)</t>
    </r>
  </si>
  <si>
    <r>
      <rPr>
        <sz val="14"/>
        <color indexed="8"/>
        <rFont val="Times"/>
      </rPr>
      <t>QT21: Quality Translation 21 (</t>
    </r>
    <r>
      <rPr>
        <b val="1"/>
        <sz val="14"/>
        <color indexed="8"/>
        <rFont val="Times"/>
      </rPr>
      <t>QT21</t>
    </r>
    <r>
      <rPr>
        <sz val="14"/>
        <color indexed="8"/>
        <rFont val="Times"/>
      </rPr>
      <t>)</t>
    </r>
  </si>
  <si>
    <r>
      <rPr>
        <sz val="14"/>
        <color indexed="8"/>
        <rFont val="Times"/>
      </rPr>
      <t>Strengthening the CLARIN Infrastructure (</t>
    </r>
    <r>
      <rPr>
        <b val="1"/>
        <sz val="14"/>
        <color indexed="8"/>
        <rFont val="Times"/>
      </rPr>
      <t>CLARIN-PLUS</t>
    </r>
    <r>
      <rPr>
        <sz val="14"/>
        <color indexed="8"/>
        <rFont val="Times"/>
      </rPr>
      <t>)</t>
    </r>
  </si>
  <si>
    <t>Doc. Ing. Jaroslav Křivánek, Ph.D.</t>
  </si>
  <si>
    <r>
      <rPr>
        <sz val="14"/>
        <color indexed="8"/>
        <rFont val="Times"/>
      </rPr>
      <t>Distributed 3D Object Design (</t>
    </r>
    <r>
      <rPr>
        <b val="1"/>
        <sz val="14"/>
        <color indexed="8"/>
        <rFont val="Times"/>
      </rPr>
      <t>DISTRO</t>
    </r>
    <r>
      <rPr>
        <sz val="14"/>
        <color indexed="8"/>
        <rFont val="Times"/>
      </rPr>
      <t>)</t>
    </r>
  </si>
  <si>
    <t>RNDr. Pavel Pecina, Ph.D.</t>
  </si>
  <si>
    <r>
      <rPr>
        <sz val="14"/>
        <color indexed="8"/>
        <rFont val="Times"/>
      </rPr>
      <t>Khresmoi Multilingual Medical Text Analysis, Search and Machine Translation Connected in a Thriving Data-Value Chain (</t>
    </r>
    <r>
      <rPr>
        <b val="1"/>
        <sz val="14"/>
        <color indexed="8"/>
        <rFont val="Times"/>
      </rPr>
      <t>KConnect</t>
    </r>
    <r>
      <rPr>
        <sz val="14"/>
        <color indexed="8"/>
        <rFont val="Times"/>
      </rPr>
      <t>)</t>
    </r>
  </si>
  <si>
    <t>Prof. Karel Janda, Ph.D.</t>
  </si>
  <si>
    <r>
      <rPr>
        <sz val="14"/>
        <color indexed="8"/>
        <rFont val="Times"/>
      </rPr>
      <t>Global Excellence in Modelling of Climate and Energy (</t>
    </r>
    <r>
      <rPr>
        <b val="1"/>
        <sz val="14"/>
        <color indexed="8"/>
        <rFont val="Times"/>
      </rPr>
      <t>GEMCLIME</t>
    </r>
    <r>
      <rPr>
        <sz val="14"/>
        <color indexed="8"/>
        <rFont val="Times"/>
      </rPr>
      <t>)</t>
    </r>
  </si>
  <si>
    <t>Petr Janský, Ph.D.</t>
  </si>
  <si>
    <r>
      <rPr>
        <sz val="14"/>
        <color indexed="8"/>
        <rFont val="Times"/>
      </rPr>
      <t xml:space="preserve">Combating Fiscal Fraud and Empowering Regulators
</t>
    </r>
    <r>
      <rPr>
        <sz val="14"/>
        <color indexed="8"/>
        <rFont val="Times"/>
      </rPr>
      <t>(</t>
    </r>
    <r>
      <rPr>
        <b val="1"/>
        <sz val="14"/>
        <color indexed="8"/>
        <rFont val="Times"/>
      </rPr>
      <t>COFFERS</t>
    </r>
    <r>
      <rPr>
        <sz val="14"/>
        <color indexed="8"/>
        <rFont val="Times"/>
      </rPr>
      <t>)</t>
    </r>
  </si>
  <si>
    <t>Doc. Iva Holmerová, Ph.D.</t>
  </si>
  <si>
    <r>
      <rPr>
        <sz val="14"/>
        <color indexed="8"/>
        <rFont val="Times"/>
      </rPr>
      <t>Interdisciplinary Network for Dementia Utilising Current Technology (</t>
    </r>
    <r>
      <rPr>
        <b val="1"/>
        <sz val="14"/>
        <color indexed="8"/>
        <rFont val="Times"/>
      </rPr>
      <t>INDUCT</t>
    </r>
    <r>
      <rPr>
        <sz val="14"/>
        <color indexed="8"/>
        <rFont val="Times"/>
      </rPr>
      <t>)</t>
    </r>
  </si>
  <si>
    <t>Radim Boháček, PhD.</t>
  </si>
  <si>
    <r>
      <rPr>
        <sz val="14"/>
        <color indexed="8"/>
        <rFont val="Times"/>
      </rPr>
      <t>A Dynamic Economic and Monetary Union (</t>
    </r>
    <r>
      <rPr>
        <b val="1"/>
        <sz val="14"/>
        <color indexed="8"/>
        <rFont val="Times"/>
      </rPr>
      <t>ADEMU</t>
    </r>
    <r>
      <rPr>
        <sz val="14"/>
        <color indexed="8"/>
        <rFont val="Times"/>
      </rPr>
      <t>)</t>
    </r>
  </si>
  <si>
    <r>
      <rPr>
        <sz val="14"/>
        <color indexed="8"/>
        <rFont val="Times"/>
      </rPr>
      <t>INter-sectoral Health Environment Research for InnovaTions (</t>
    </r>
    <r>
      <rPr>
        <b val="1"/>
        <sz val="14"/>
        <color indexed="8"/>
        <rFont val="Times"/>
      </rPr>
      <t>INHERIT</t>
    </r>
    <r>
      <rPr>
        <sz val="14"/>
        <color indexed="8"/>
        <rFont val="Times"/>
      </rPr>
      <t>)</t>
    </r>
  </si>
  <si>
    <r>
      <rPr>
        <sz val="14"/>
        <color indexed="8"/>
        <rFont val="Times"/>
      </rPr>
      <t>Global material flows and demand-supply forecasting for mineral strategies (</t>
    </r>
    <r>
      <rPr>
        <b val="1"/>
        <sz val="14"/>
        <color indexed="8"/>
        <rFont val="Times"/>
      </rPr>
      <t>MinFuture</t>
    </r>
    <r>
      <rPr>
        <sz val="14"/>
        <color indexed="8"/>
        <rFont val="Times"/>
      </rPr>
      <t>)</t>
    </r>
  </si>
  <si>
    <t>IV-2d (7.1) Zapojení do programů mezinárodní spolupráce (bez ohledu na zdroj financování) (2016)</t>
  </si>
  <si>
    <t>Fakulta</t>
  </si>
  <si>
    <t> </t>
  </si>
  <si>
    <t>H2020 / 7. rámcový program EK</t>
  </si>
  <si>
    <t>z toho Marie Curie Actions</t>
  </si>
  <si>
    <r>
      <rPr>
        <sz val="14"/>
        <color indexed="8"/>
        <rFont val="Times"/>
      </rPr>
      <t xml:space="preserve">Počet projektů </t>
    </r>
    <r>
      <rPr>
        <vertAlign val="superscript"/>
        <sz val="14"/>
        <color indexed="8"/>
        <rFont val="Times"/>
      </rPr>
      <t>1</t>
    </r>
  </si>
  <si>
    <r>
      <rPr>
        <sz val="14"/>
        <color indexed="8"/>
        <rFont val="Times"/>
      </rPr>
      <t xml:space="preserve">Počet vyslaných studentů </t>
    </r>
    <r>
      <rPr>
        <vertAlign val="superscript"/>
        <sz val="14"/>
        <color indexed="8"/>
        <rFont val="Times"/>
      </rPr>
      <t>2</t>
    </r>
  </si>
  <si>
    <r>
      <rPr>
        <sz val="14"/>
        <color indexed="8"/>
        <rFont val="Times"/>
      </rPr>
      <t xml:space="preserve">Počet přijatých studentů </t>
    </r>
    <r>
      <rPr>
        <vertAlign val="superscript"/>
        <sz val="14"/>
        <color indexed="8"/>
        <rFont val="Times"/>
      </rPr>
      <t>3</t>
    </r>
  </si>
  <si>
    <r>
      <rPr>
        <sz val="14"/>
        <color indexed="8"/>
        <rFont val="Times"/>
      </rPr>
      <t xml:space="preserve">Počet vyslaných akademických a vědeckých pracovníků </t>
    </r>
    <r>
      <rPr>
        <vertAlign val="superscript"/>
        <sz val="14"/>
        <color indexed="8"/>
        <rFont val="Times"/>
      </rPr>
      <t>4</t>
    </r>
  </si>
  <si>
    <r>
      <rPr>
        <sz val="14"/>
        <color indexed="8"/>
        <rFont val="Times"/>
      </rPr>
      <t xml:space="preserve">Počet přijatých akademických a vědeckých pracovníků </t>
    </r>
    <r>
      <rPr>
        <vertAlign val="superscript"/>
        <sz val="14"/>
        <color indexed="8"/>
        <rFont val="Times"/>
      </rPr>
      <t>5</t>
    </r>
  </si>
  <si>
    <r>
      <rPr>
        <sz val="14"/>
        <color indexed="8"/>
        <rFont val="Times"/>
      </rPr>
      <t xml:space="preserve">Dotace v tisících Kč </t>
    </r>
    <r>
      <rPr>
        <vertAlign val="superscript"/>
        <sz val="14"/>
        <color indexed="8"/>
        <rFont val="Times"/>
      </rPr>
      <t>6</t>
    </r>
  </si>
  <si>
    <t xml:space="preserve">
</t>
  </si>
  <si>
    <r>
      <rPr>
        <b val="1"/>
        <vertAlign val="superscript"/>
        <sz val="14"/>
        <color indexed="8"/>
        <rFont val="Times"/>
      </rPr>
      <t xml:space="preserve">1 </t>
    </r>
    <r>
      <rPr>
        <b val="1"/>
        <sz val="14"/>
        <color indexed="8"/>
        <rFont val="Times"/>
      </rPr>
      <t>Počet projektů</t>
    </r>
    <r>
      <rPr>
        <sz val="14"/>
        <color indexed="8"/>
        <rFont val="Times"/>
      </rPr>
      <t xml:space="preserve"> - jedná se o v daném roce probíhající projekty 
</t>
    </r>
    <r>
      <rPr>
        <b val="1"/>
        <vertAlign val="superscript"/>
        <sz val="14"/>
        <color indexed="8"/>
        <rFont val="Times"/>
      </rPr>
      <t xml:space="preserve">2 </t>
    </r>
    <r>
      <rPr>
        <b val="1"/>
        <sz val="14"/>
        <color indexed="8"/>
        <rFont val="Times"/>
      </rPr>
      <t>Vyjíždějící studenti</t>
    </r>
    <r>
      <rPr>
        <sz val="14"/>
        <color indexed="8"/>
        <rFont val="Times"/>
      </rPr>
      <t xml:space="preserve"> - (tj. počty výjezdů) – kteří v roce 2016 absolvovali zahraniční pobyt; započítávají se i ti studenti, jejichž pobyt začal v roce 2015. Započítávají se pouze studenti, jejichž pobyt trval více než 4 týdny (28 dní).
</t>
    </r>
    <r>
      <rPr>
        <b val="1"/>
        <vertAlign val="superscript"/>
        <sz val="14"/>
        <color indexed="8"/>
        <rFont val="Times"/>
      </rPr>
      <t xml:space="preserve">3 </t>
    </r>
    <r>
      <rPr>
        <b val="1"/>
        <sz val="14"/>
        <color indexed="8"/>
        <rFont val="Times"/>
      </rPr>
      <t>Přijíždějící studenti</t>
    </r>
    <r>
      <rPr>
        <sz val="14"/>
        <color indexed="8"/>
        <rFont val="Times"/>
      </rPr>
      <t xml:space="preserve"> - (tj. počty příjezdů) – kteří přijeli v roce 2016; započítávají se i ti studenti, jejichž pobyt začal v roce 2015. Započítávají se pouze studenti, jejichž pobyt trval více než 4 týdny (28 dní).
</t>
    </r>
    <r>
      <rPr>
        <b val="1"/>
        <vertAlign val="superscript"/>
        <sz val="14"/>
        <color indexed="8"/>
        <rFont val="Times"/>
      </rPr>
      <t xml:space="preserve">4 </t>
    </r>
    <r>
      <rPr>
        <b val="1"/>
        <sz val="14"/>
        <color indexed="8"/>
        <rFont val="Times"/>
      </rPr>
      <t>Vyjíždějící akademičtí pracovníci</t>
    </r>
    <r>
      <rPr>
        <sz val="14"/>
        <color indexed="8"/>
        <rFont val="Times"/>
      </rPr>
      <t xml:space="preserve"> - (tj. počty výjezdů) – kteří v roce 2016 absolvovali zahraniční pobyt; započítávají se i ti pracovníci, jejichž pobyt začal v roce 2015. 
</t>
    </r>
    <r>
      <rPr>
        <b val="1"/>
        <vertAlign val="superscript"/>
        <sz val="14"/>
        <color indexed="8"/>
        <rFont val="Times"/>
      </rPr>
      <t xml:space="preserve">5 </t>
    </r>
    <r>
      <rPr>
        <b val="1"/>
        <sz val="14"/>
        <color indexed="8"/>
        <rFont val="Times"/>
      </rPr>
      <t>Přijíždějící akademičtí pracovníci</t>
    </r>
    <r>
      <rPr>
        <sz val="14"/>
        <color indexed="8"/>
        <rFont val="Times"/>
      </rPr>
      <t xml:space="preserve"> - (tj. počty příjezdů) – kteří přijeli v roce 2016; započítávají se i ti pracovníci, jejichž pobyt začal v roce 2015. 
</t>
    </r>
    <r>
      <rPr>
        <b val="1"/>
        <vertAlign val="superscript"/>
        <sz val="14"/>
        <color indexed="8"/>
        <rFont val="Times"/>
      </rPr>
      <t xml:space="preserve">6 </t>
    </r>
    <r>
      <rPr>
        <b val="1"/>
        <sz val="14"/>
        <color indexed="8"/>
        <rFont val="Times"/>
      </rPr>
      <t>Dotace</t>
    </r>
    <r>
      <rPr>
        <sz val="14"/>
        <color indexed="8"/>
        <rFont val="Times"/>
      </rPr>
      <t xml:space="preserve"> - uvedené částky představují celkové finanční zdroje projektů, včetně spolufinancování MŠMT.</t>
    </r>
  </si>
  <si>
    <t>IV-3a Podpora výzkumu a vývoje z prostředků MŠMT (2016)</t>
  </si>
  <si>
    <t>Druh podpory/název programu</t>
  </si>
  <si>
    <r>
      <rPr>
        <sz val="14"/>
        <color indexed="8"/>
        <rFont val="Times"/>
      </rPr>
      <t xml:space="preserve">Prostředky z veřejných zdrojů </t>
    </r>
    <r>
      <rPr>
        <b val="1"/>
        <sz val="14"/>
        <color indexed="8"/>
        <rFont val="Times"/>
      </rPr>
      <t>běžné</t>
    </r>
  </si>
  <si>
    <r>
      <rPr>
        <sz val="14"/>
        <color indexed="8"/>
        <rFont val="Times"/>
      </rPr>
      <t xml:space="preserve">Prostředky z veřejných zdrojů </t>
    </r>
    <r>
      <rPr>
        <b val="1"/>
        <sz val="14"/>
        <color indexed="8"/>
        <rFont val="Times"/>
      </rPr>
      <t>kapitálové</t>
    </r>
  </si>
  <si>
    <r>
      <rPr>
        <sz val="14"/>
        <color indexed="8"/>
        <rFont val="Times"/>
      </rPr>
      <t xml:space="preserve">Prostředky z veřejných zdrojů </t>
    </r>
    <r>
      <rPr>
        <b val="1"/>
        <sz val="14"/>
        <color indexed="8"/>
        <rFont val="Times"/>
      </rPr>
      <t>celkem</t>
    </r>
  </si>
  <si>
    <t>z toho zajištěno spoluřešit. (5)</t>
  </si>
  <si>
    <t>z toho převody do FÚUP (6)</t>
  </si>
  <si>
    <t>Vratka nevyčerp. prostředků</t>
  </si>
  <si>
    <t>poskytnuté (2)</t>
  </si>
  <si>
    <t>použité (3)</t>
  </si>
  <si>
    <t>poskytnuté</t>
  </si>
  <si>
    <t>použité</t>
  </si>
  <si>
    <t>MŠMT</t>
  </si>
  <si>
    <t xml:space="preserve">     Institucionální podpora (IP)</t>
  </si>
  <si>
    <t xml:space="preserve">     IP na dlouh. koncepční rozvoj výzk. organizací</t>
  </si>
  <si>
    <t xml:space="preserve">     IP na mezinárodní spolupráci ČR ve VaV</t>
  </si>
  <si>
    <r>
      <rPr>
        <sz val="14"/>
        <color indexed="8"/>
        <rFont val="Times"/>
      </rPr>
      <t xml:space="preserve">         </t>
    </r>
    <r>
      <rPr>
        <i val="1"/>
        <sz val="14"/>
        <color indexed="8"/>
        <rFont val="Times"/>
      </rPr>
      <t>v tom: Rámcové programy</t>
    </r>
  </si>
  <si>
    <t xml:space="preserve">                      Mobilita výzkumných pracovníků  </t>
  </si>
  <si>
    <t xml:space="preserve">                      Norské fondy (Česko-Norský výzk. progr. CZ09)</t>
  </si>
  <si>
    <t xml:space="preserve">                     Visegradská skupina + Japonsko - rozvoj spolupráce</t>
  </si>
  <si>
    <t xml:space="preserve">                     Česko-bavorská spolupráce</t>
  </si>
  <si>
    <t xml:space="preserve">                     Česko-Izrael 2016-18</t>
  </si>
  <si>
    <t xml:space="preserve">     Účelová podpora </t>
  </si>
  <si>
    <t xml:space="preserve">     Aplikovaný výzkum</t>
  </si>
  <si>
    <t xml:space="preserve">                     v tom: COST(LD)</t>
  </si>
  <si>
    <t xml:space="preserve">                                EUPRO II (LE)</t>
  </si>
  <si>
    <t xml:space="preserve">                                INGO  II (LG)                                  </t>
  </si>
  <si>
    <t xml:space="preserve">                                KONTAKT II (LH)</t>
  </si>
  <si>
    <t xml:space="preserve">                                NÁVRAT (LK)                               </t>
  </si>
  <si>
    <t xml:space="preserve">                               ERC (LL)</t>
  </si>
  <si>
    <t xml:space="preserve">                              Národní program udržitelnosti (LO)</t>
  </si>
  <si>
    <t xml:space="preserve">                              Informace - základ výzkumu (LR)</t>
  </si>
  <si>
    <t xml:space="preserve">     Specifický vysokoškolský výzkum</t>
  </si>
  <si>
    <t xml:space="preserve">     Velké infrastruktury</t>
  </si>
  <si>
    <t>(2) Poskytnuto: jedná se o fin.prostředky, které byly vysoké škole poskytnuty v daném kalendářním roce jako podpora VaV podle zákona 130/2002 Sb. Uvádí se ve shodě s objemem finančních prostředků uvedených v rozhodnutí.</t>
  </si>
  <si>
    <t>(3) Použito: jedná se o finanční prostředky, které VŠ v daném kalendářním roce použila na účel v souladu s rozhodnutím.</t>
  </si>
  <si>
    <t>(5) Uvedou se prostředky, které byly převedeny k řešení projektů/aktivit ostatním spoluřešitelům externím mimo UK.</t>
  </si>
  <si>
    <t>(6) Fond účelově určených prostředků (§ 18, odst. 6 zákona o VŠ). Jedná se o finanční prostředky, které nebyly v daném kalendářním roce použity, ale byly převedeny do FÚUP. Jsou součástí "použitých" prostředků uvedených v této tabulce.</t>
  </si>
  <si>
    <t>IV-3b Velké infrastruktury se zapojením UK dle Cestovní mapy 2016-2022</t>
  </si>
  <si>
    <t xml:space="preserve">UK Hostitelská instituce </t>
  </si>
  <si>
    <t>kód</t>
  </si>
  <si>
    <t xml:space="preserve">akronym </t>
  </si>
  <si>
    <t>celý název</t>
  </si>
  <si>
    <t>fakulta</t>
  </si>
  <si>
    <t>kdo</t>
  </si>
  <si>
    <t>LM2015044</t>
  </si>
  <si>
    <t>CNC</t>
  </si>
  <si>
    <t>Český národní korpus</t>
  </si>
  <si>
    <t>doc. Mgr. Václav Cvrček, Ph.D.</t>
  </si>
  <si>
    <t>LM2015050</t>
  </si>
  <si>
    <t>ILL-CZ</t>
  </si>
  <si>
    <t>Institut Laue-Langevin - účast České republiky</t>
  </si>
  <si>
    <t>doc. Mgr. Pavel Javorský, Dr.</t>
  </si>
  <si>
    <t>LM2015071</t>
  </si>
  <si>
    <t>LINDAT/CLARIN</t>
  </si>
  <si>
    <t>Jazyková výzkumná infrastruktura v České republice</t>
  </si>
  <si>
    <t>prof. RNDr. Jan Hajič, Dr.</t>
  </si>
  <si>
    <t>LM2015091</t>
  </si>
  <si>
    <t>NCMG</t>
  </si>
  <si>
    <t>Národní centrum lékařské genomiky</t>
  </si>
  <si>
    <t>doc. Ing. Stanislav Kmoch, CSc.</t>
  </si>
  <si>
    <t>LM2015084</t>
  </si>
  <si>
    <t>RINGEN</t>
  </si>
  <si>
    <t>Výzkumná infrastruktura pro geotermální energii</t>
  </si>
  <si>
    <t>prof. RNDr. Tomáš Fischer, Ph.D.</t>
  </si>
  <si>
    <t>LM2015057</t>
  </si>
  <si>
    <t>CERIC SPL-MSB</t>
  </si>
  <si>
    <t>Laboratoř fyziky povrchů - Optická dráha pro výzkum materiálů</t>
  </si>
  <si>
    <t>prof. RNDr. Vladimír Matolín, DrSc.</t>
  </si>
  <si>
    <t xml:space="preserve">UK Partnerská instituce </t>
  </si>
  <si>
    <t>LM2015038</t>
  </si>
  <si>
    <t>AUGER-CZ</t>
  </si>
  <si>
    <t>Observatoř Pierra Augera - účast České republiky</t>
  </si>
  <si>
    <t>RNDr. Dalibor Nosek, Dr.</t>
  </si>
  <si>
    <t>LM2015054</t>
  </si>
  <si>
    <t>BNL-CZ</t>
  </si>
  <si>
    <t>Brookhavenská národní laboratoř - účast České republiky</t>
  </si>
  <si>
    <t>prof. Ing. Miroslav Finger, DrSc.</t>
  </si>
  <si>
    <t>LM2015058</t>
  </si>
  <si>
    <t>CERN-CZ</t>
  </si>
  <si>
    <t>Výzkumná infrastruktura pro experimenty v CERN</t>
  </si>
  <si>
    <t>doc. RNDr. Rupert Leitner, DrSc.</t>
  </si>
  <si>
    <t>LM2015046</t>
  </si>
  <si>
    <t>CTA-CZ</t>
  </si>
  <si>
    <t>Cherenkov Telescope Array - účast České republiky</t>
  </si>
  <si>
    <t>LM2015049</t>
  </si>
  <si>
    <t>FAIR-CZ</t>
  </si>
  <si>
    <t>Laboratoř pro výzkum s antiprotony a těžkými ionty - účast České republiky</t>
  </si>
  <si>
    <t>LM2015068</t>
  </si>
  <si>
    <t>Fermilab-CZ</t>
  </si>
  <si>
    <t>Výzkumná infrastruktura pro experimenty ve Fermilab</t>
  </si>
  <si>
    <t>RNDr.  Karel Soustružník, Ph.D.</t>
  </si>
  <si>
    <t>LM2015079</t>
  </si>
  <si>
    <t>CzechGeo/EPOS</t>
  </si>
  <si>
    <t>Distribuovaný systém observatorních a terénních měření</t>
  </si>
  <si>
    <t>prof. RNDr. Luboš Pick, DSc.</t>
  </si>
  <si>
    <t>LM2015075</t>
  </si>
  <si>
    <t>SoWa</t>
  </si>
  <si>
    <t>Národní infrastruktura pro komplexní monitorování půdních a vodních ekosystémů v kontextu trvale udržitelného využívání krajiny</t>
  </si>
  <si>
    <t>LM2015089</t>
  </si>
  <si>
    <t>BBMRI-CZ</t>
  </si>
  <si>
    <t>Banka klinických vzorků</t>
  </si>
  <si>
    <t>1.LF, LFHK</t>
  </si>
  <si>
    <t>LM2015062</t>
  </si>
  <si>
    <t>Czech-BioImaging</t>
  </si>
  <si>
    <t>Národní infrastruktura pro biologické a medicínské zobrazování</t>
  </si>
  <si>
    <t>1.LF, PřF</t>
  </si>
  <si>
    <t>RNDr. Luděk Šefc, CSc. RNDr. Petr Benda, Ph.D.</t>
  </si>
  <si>
    <t>LM2015064</t>
  </si>
  <si>
    <t>EATRIS-CZ</t>
  </si>
  <si>
    <t>Český národní uzel Evropské infrastruktury pro translační medicínu</t>
  </si>
  <si>
    <t xml:space="preserve">1.LF </t>
  </si>
  <si>
    <t>LM2015047</t>
  </si>
  <si>
    <t>ELIXIR-CZ</t>
  </si>
  <si>
    <t>Česká národní infrastruktura pro biologická data</t>
  </si>
  <si>
    <t>doc. RNDr. Josef Novotný, Ph.D.</t>
  </si>
  <si>
    <t>IV-4   Financování výzkumu a vývoje (bez prostředků poskytovaných na operační programy EU) (tis. Kč) (2016)</t>
  </si>
  <si>
    <r>
      <rPr>
        <sz val="14"/>
        <color indexed="8"/>
        <rFont val="Times"/>
      </rPr>
      <t xml:space="preserve">Prostředky z veřejných zdrojů </t>
    </r>
    <r>
      <rPr>
        <b val="1"/>
        <sz val="14"/>
        <color indexed="8"/>
        <rFont val="Times"/>
      </rPr>
      <t>kapitálové</t>
    </r>
  </si>
  <si>
    <r>
      <rPr>
        <sz val="14"/>
        <color indexed="8"/>
        <rFont val="Times"/>
      </rPr>
      <t xml:space="preserve">Prostředky z veřejných zdrojů </t>
    </r>
    <r>
      <rPr>
        <b val="1"/>
        <sz val="14"/>
        <color indexed="8"/>
        <rFont val="Times"/>
      </rPr>
      <t>celkem</t>
    </r>
  </si>
  <si>
    <r>
      <rPr>
        <sz val="14"/>
        <color indexed="8"/>
        <rFont val="Times"/>
      </rPr>
      <t>z toho zajištěno spoluřešit. (5)</t>
    </r>
  </si>
  <si>
    <r>
      <rPr>
        <sz val="14"/>
        <color indexed="8"/>
        <rFont val="Times"/>
      </rPr>
      <t>z toho převody do FÚUP (6)</t>
    </r>
  </si>
  <si>
    <r>
      <rPr>
        <sz val="14"/>
        <color indexed="8"/>
        <rFont val="Times"/>
      </rPr>
      <t>Ostatní použité neveřejné zdroje (7)</t>
    </r>
  </si>
  <si>
    <t>Použité zdroje celkem</t>
  </si>
  <si>
    <r>
      <rPr>
        <sz val="14"/>
        <color indexed="8"/>
        <rFont val="Times"/>
      </rPr>
      <t>poskytnuté (2)</t>
    </r>
  </si>
  <si>
    <r>
      <rPr>
        <sz val="14"/>
        <color indexed="8"/>
        <rFont val="Times"/>
      </rPr>
      <t>použité (3)</t>
    </r>
  </si>
  <si>
    <t>Ostatní kapitoly státního rozpočtu</t>
  </si>
  <si>
    <t xml:space="preserve">     Ministerstva</t>
  </si>
  <si>
    <t xml:space="preserve">          Ministerstvo zdravotnictví</t>
  </si>
  <si>
    <t xml:space="preserve">          Ministerstvo kultury</t>
  </si>
  <si>
    <t xml:space="preserve">          Ministerstvo zemědělství</t>
  </si>
  <si>
    <t xml:space="preserve">          Ministerstvo práce a sociálních věcí</t>
  </si>
  <si>
    <t xml:space="preserve">          Ministerstvo zahraničních věcí</t>
  </si>
  <si>
    <t xml:space="preserve">          Ministerstvo pro místní rozvoj</t>
  </si>
  <si>
    <t xml:space="preserve">          Ministerstvo vnitra</t>
  </si>
  <si>
    <t xml:space="preserve">          Ministerstvo financí</t>
  </si>
  <si>
    <t xml:space="preserve">     Grantové agentury</t>
  </si>
  <si>
    <t xml:space="preserve">          GAČR</t>
  </si>
  <si>
    <t xml:space="preserve">          TAČR</t>
  </si>
  <si>
    <t xml:space="preserve">          AZV - MZ</t>
  </si>
  <si>
    <t>Územní rozpočty</t>
  </si>
  <si>
    <t xml:space="preserve">          obce a městské části</t>
  </si>
  <si>
    <t xml:space="preserve">          Kraje a MHMP</t>
  </si>
  <si>
    <t>Prostředky ze zahraničí (získané přímo univerzitou)</t>
  </si>
  <si>
    <t>Evropská unie mimo evropské fondy</t>
  </si>
  <si>
    <t>EU Rámcové programy</t>
  </si>
  <si>
    <t>EU HORIZONT 2020</t>
  </si>
  <si>
    <t>EU Evropská komise ostatní</t>
  </si>
  <si>
    <t xml:space="preserve"> Dům zahraniční spolupráce - EHP a Norsko</t>
  </si>
  <si>
    <t>Zahraničí ostatní mimo EU</t>
  </si>
  <si>
    <t>UCLA -USA</t>
  </si>
  <si>
    <t>Fred Hutchinson - USA</t>
  </si>
  <si>
    <r>
      <rPr>
        <sz val="14"/>
        <color indexed="8"/>
        <rFont val="Times"/>
      </rPr>
      <t>(2) Poskytnuto: jedná se o fin.prostředky, které byly vysoké škole poskytnuty v daném kalendářním roce jako podpora VaV podle zákona 130/2002 Sb. Uvádí se ve shodě s objemem finančních prostředků uvedených v rozhodnutí.</t>
    </r>
  </si>
  <si>
    <r>
      <rPr>
        <sz val="14"/>
        <color indexed="8"/>
        <rFont val="Times"/>
      </rPr>
      <t>(3) Použito: jedná se o finanční prostředky, které VŠ v daném kalendářním roce použila na účel v souladu s rozhodnutím.</t>
    </r>
  </si>
  <si>
    <r>
      <rPr>
        <sz val="14"/>
        <color indexed="8"/>
        <rFont val="Times"/>
      </rPr>
      <t>(5) Prostředky, které byly převedeny k řešení projektů/aktivit ostatním spoluřešitelům externím mimo UK.</t>
    </r>
  </si>
  <si>
    <r>
      <rPr>
        <sz val="14"/>
        <color indexed="8"/>
        <rFont val="Times"/>
      </rPr>
      <t>(6) Fond účelově určených prostředků (§ 18, odst. 6 zákona o VŠ). Jedná se o finanční prostředky, které nebyly v daném kalendářním roce použity, ale byly převedeny do FÚUP. Jsou součástí "použitých" prostředků uvedených v této tabulce.</t>
    </r>
  </si>
  <si>
    <r>
      <rPr>
        <sz val="14"/>
        <color indexed="8"/>
        <rFont val="Times"/>
      </rPr>
      <t xml:space="preserve">(7) Sloupec uvádí "ostatní použité neveřejné zdroje celkem" a obsahuje prostředky na dofinancování programů/aktivit uvedených v jednotlivých řádcích (a to z neveřejných zdrojů). </t>
    </r>
  </si>
  <si>
    <t>IV-5a Přehled Programů rozvoje vědních oblastí na Univerzitě Karlově (PRVOUK) v roce 2016</t>
  </si>
  <si>
    <t>Kód programu</t>
  </si>
  <si>
    <t>Fakulty (VŠ ústavy) UK, na nichž je program uskutečňován*</t>
  </si>
  <si>
    <t>Název programu</t>
  </si>
  <si>
    <t>Koordinátor</t>
  </si>
  <si>
    <t>Výše finančních prostředků v r. 2016 (v tis. Kč)**</t>
  </si>
  <si>
    <t>P01</t>
  </si>
  <si>
    <t>ETF, KTF, HTF</t>
  </si>
  <si>
    <t>Teologie jako způsob interpretace dějin a kultury</t>
  </si>
  <si>
    <t>Prof. ThDr. Martin Prudký, Dr.</t>
  </si>
  <si>
    <t>P02</t>
  </si>
  <si>
    <t>PřF, PF, 3.LF, MFF, PedF, FHS, COŽP</t>
  </si>
  <si>
    <t>Environmentální výzkum</t>
  </si>
  <si>
    <t>Prof. Mgr. Ing. Jan Frouz, CSc. </t>
  </si>
  <si>
    <t>P03</t>
  </si>
  <si>
    <t>1.LF, FF, PedF</t>
  </si>
  <si>
    <t>Rozvoj psychologických věd</t>
  </si>
  <si>
    <t>Prof. PhDr. Michal Miovský, Ph.D.</t>
  </si>
  <si>
    <t>P04</t>
  </si>
  <si>
    <t>Institucionální a normativní proměny práva v evropském a globálním kontextu</t>
  </si>
  <si>
    <t>Prof. JUDr. Aleš Gerloch, CSc.</t>
  </si>
  <si>
    <t>P05</t>
  </si>
  <si>
    <t>Soukromé právo XXI. století</t>
  </si>
  <si>
    <t>Prof. JUDr. Jan Dvořák, CSc.</t>
  </si>
  <si>
    <t>P06</t>
  </si>
  <si>
    <t>Veřejné právo v kontextu europeizace a globalizace</t>
  </si>
  <si>
    <t>Prof. JUDr. PhDr. Michal Tomášek, DrSc.</t>
  </si>
  <si>
    <t>P07</t>
  </si>
  <si>
    <t>FF, 2.LF, FSV</t>
  </si>
  <si>
    <t>Psychosociální aspekty kvality lidského života</t>
  </si>
  <si>
    <t>Prof. PhDr. Lenka Šulová, CSc.</t>
  </si>
  <si>
    <t>P08</t>
  </si>
  <si>
    <t>Orientalistika</t>
  </si>
  <si>
    <t>Prof. PhDr. Jaroslav Vacek, CSc.</t>
  </si>
  <si>
    <t>P09</t>
  </si>
  <si>
    <t>Literatura a umění v mezikulturních souvislostech</t>
  </si>
  <si>
    <t>Doc. PhDr. Jan Wiendl, Ph.D.</t>
  </si>
  <si>
    <t>P10</t>
  </si>
  <si>
    <t>Lingvistika</t>
  </si>
  <si>
    <t>Prof. PhDr. Karel Šebesta, CSc.</t>
  </si>
  <si>
    <t>P11</t>
  </si>
  <si>
    <t>Doc. Mgr. Václav Cvrček, Ph.D.</t>
  </si>
  <si>
    <t>P12</t>
  </si>
  <si>
    <t>Historie v interdisciplinární perspektivě</t>
  </si>
  <si>
    <t>Prof. PhDr. Ivan Šedivý, CSc.</t>
  </si>
  <si>
    <t>P13</t>
  </si>
  <si>
    <t>Racionalita ve vědách o člověku</t>
  </si>
  <si>
    <t>Prof. PhDr. Miroslav Petříček, Dr., CSc.</t>
  </si>
  <si>
    <t>P14</t>
  </si>
  <si>
    <t>Archeologie mimoevropských oblastí</t>
  </si>
  <si>
    <t>Prof. Mgr. Miroslav Bárta, Dr.</t>
  </si>
  <si>
    <t>P15</t>
  </si>
  <si>
    <t>PedF, FF, MFF, FTVS</t>
  </si>
  <si>
    <t>Škola a učitelská profese v kontextu rostoucích nároků na vzdělávání</t>
  </si>
  <si>
    <t>Prof. PaedDr. Radka Wildová, CSc.</t>
  </si>
  <si>
    <t>P17</t>
  </si>
  <si>
    <t>FSV, PF, FF</t>
  </si>
  <si>
    <t>Vědy o společnosti, politice a médiích ve výzvách doby</t>
  </si>
  <si>
    <t>Doc. PhDr. Michal Kubát, Ph.D.</t>
  </si>
  <si>
    <t>P18</t>
  </si>
  <si>
    <t>Fenomenologie a sémiotika</t>
  </si>
  <si>
    <t>Doc. Karel Novotný, M.A., Ph.D.</t>
  </si>
  <si>
    <t>P19</t>
  </si>
  <si>
    <t>Interdisciplinární sociální vědy</t>
  </si>
  <si>
    <t>Doc. Ing. Karel Müller, CSc.</t>
  </si>
  <si>
    <t>P20</t>
  </si>
  <si>
    <t>FHS, FSV</t>
  </si>
  <si>
    <t>Kulturní, sociální a historická antropologie</t>
  </si>
  <si>
    <t>Doc. PhDr. Jan Horský, Ph.D.</t>
  </si>
  <si>
    <t>P21</t>
  </si>
  <si>
    <t>ÚDAUK, 1.LF</t>
  </si>
  <si>
    <t>Dějiny univerzitní vědy a vzdělanosti</t>
  </si>
  <si>
    <r>
      <rPr>
        <sz val="16"/>
        <color indexed="8"/>
        <rFont val="Times"/>
      </rPr>
      <t xml:space="preserve">Doc. PhDr. Ivana Čornejová, CSc. </t>
    </r>
    <r>
      <rPr>
        <i val="1"/>
        <sz val="16"/>
        <color indexed="8"/>
        <rFont val="Times"/>
      </rPr>
      <t>(do 31. 1. 2016)</t>
    </r>
    <r>
      <rPr>
        <sz val="16"/>
        <color indexed="8"/>
        <rFont val="Times"/>
      </rPr>
      <t>, Prof. PhDr. Petr Svobodný, Ph.D.</t>
    </r>
    <r>
      <rPr>
        <i val="1"/>
        <sz val="16"/>
        <color indexed="8"/>
        <rFont val="Times"/>
      </rPr>
      <t xml:space="preserve"> (od 1. 2. 2016)</t>
    </r>
  </si>
  <si>
    <t>P22</t>
  </si>
  <si>
    <t>Teoretický výzkum komplexních jevů</t>
  </si>
  <si>
    <t>Prof. RNDr. David Storch, Ph.D.</t>
  </si>
  <si>
    <t>P23</t>
  </si>
  <si>
    <t>CERGE, FSV</t>
  </si>
  <si>
    <t>Ekonomie a finance</t>
  </si>
  <si>
    <t>Doc. Ing. Michal Kejak, M.A., CSc.</t>
  </si>
  <si>
    <t>P24</t>
  </si>
  <si>
    <t>Molekulová, buněčná a patofyziologická podstata nemocí</t>
  </si>
  <si>
    <t>Doc. MUDr. Martin Vokurka, CSc.</t>
  </si>
  <si>
    <t>P25</t>
  </si>
  <si>
    <t>Komplikace metabolických chorob</t>
  </si>
  <si>
    <t>Prof. MUDr. Jan Škrha, DrSc., MBA</t>
  </si>
  <si>
    <t>P26</t>
  </si>
  <si>
    <t>Neuropsychiatrické aspekty neurodegenerativních onemocnění</t>
  </si>
  <si>
    <t>Prof. MUDr. Evžen Růžička, DrSc., FCMA</t>
  </si>
  <si>
    <t>P27</t>
  </si>
  <si>
    <t>1.LF, 3.LF</t>
  </si>
  <si>
    <t>Komplexní onkologický program</t>
  </si>
  <si>
    <t>Prof. MUDr. Aleksi Šedo, DrSc.</t>
  </si>
  <si>
    <t>P28</t>
  </si>
  <si>
    <t>1.LF, 2.LF, 3.LF, LFHK</t>
  </si>
  <si>
    <t xml:space="preserve">Stomatologická onemocnění, výskyt, mechanizmy, prevence, léčba, interakce </t>
  </si>
  <si>
    <t>Prof. MUDr. Jana Dušková, DrSc., MBA</t>
  </si>
  <si>
    <t>P29</t>
  </si>
  <si>
    <t>Dětská a vývojová neurologie</t>
  </si>
  <si>
    <t>Prof. MUDr. Vladimír Komárek, CSc.</t>
  </si>
  <si>
    <t>P30</t>
  </si>
  <si>
    <t>Dětská hematoonkologie: molekulární základy a nové terapeutické postupy</t>
  </si>
  <si>
    <t>Prof. MUDr. Jan Trka, Ph.D.</t>
  </si>
  <si>
    <t>P31</t>
  </si>
  <si>
    <t>Iniciální stadia diabetes mellitus, metabolických a nutričních poruch</t>
  </si>
  <si>
    <t>Prof. MUDr. Michal Anděl, CSc.</t>
  </si>
  <si>
    <t>P32</t>
  </si>
  <si>
    <t>Poruchy reprodukčního zdraví a zdravého startu do života</t>
  </si>
  <si>
    <t xml:space="preserve">Doc. MUDr. Jaroslav Feyereisl, CSc. </t>
  </si>
  <si>
    <t>P33</t>
  </si>
  <si>
    <t>Komplexní poranění a funkční poruchy páteře, pánve, končetin a syntopicky blízkých orgánů a struktur (morfologie, biomechanika, diagnostika a léčba)</t>
  </si>
  <si>
    <t>Prof. MUDr. Martin Krbec, CSc.</t>
  </si>
  <si>
    <t>P34</t>
  </si>
  <si>
    <t>3.LF, 1.LF</t>
  </si>
  <si>
    <t>Psychoneurofarmakologický výzkum</t>
  </si>
  <si>
    <t>Prof. MUDr. Richard Rokyta, DrSc., FCMA</t>
  </si>
  <si>
    <t>P35</t>
  </si>
  <si>
    <t>3.LF, 1.LF, 2.LF</t>
  </si>
  <si>
    <t>Kardiovaskulární výzkumný program</t>
  </si>
  <si>
    <t>Prof. MUDr. Petr Widimský, DrSc., FESC, FACC</t>
  </si>
  <si>
    <t>P36</t>
  </si>
  <si>
    <t>Náhrada, podpora a regenerace funkce některých životně důležitých tkání a orgánů</t>
  </si>
  <si>
    <t>Prof. MUDr. Martin Matějovič, Ph.D.</t>
  </si>
  <si>
    <t>P37</t>
  </si>
  <si>
    <t>Nové postupy v diagnostice a terapii civilizačních chorob a onemocnění spojených se stárnutím populace</t>
  </si>
  <si>
    <t>Prof. MUDr. RNDr. Miroslav Červinka, CSc.</t>
  </si>
  <si>
    <t>P38</t>
  </si>
  <si>
    <t>FTVS, 1.LF, 2.LF, 3.LF</t>
  </si>
  <si>
    <t>Biologické aspekty zkoumání lidského pohybu</t>
  </si>
  <si>
    <t>Doc. MUDr. Jan Heller, CSc.</t>
  </si>
  <si>
    <t>P39</t>
  </si>
  <si>
    <t>Společenskovědní aspekty zkoumání lidského pohybu</t>
  </si>
  <si>
    <t>Prof. PhDr. Marek Waic, CSc.</t>
  </si>
  <si>
    <t>P40</t>
  </si>
  <si>
    <t>Vývoj a studium léčiv</t>
  </si>
  <si>
    <t>Doc. PharmDr. Tomáš Šimůnek, Ph.D.</t>
  </si>
  <si>
    <t>P41</t>
  </si>
  <si>
    <t>Biologie</t>
  </si>
  <si>
    <t>Doc. RNDr. Petr Folk, CSc.</t>
  </si>
  <si>
    <t>P42</t>
  </si>
  <si>
    <t>Chemie</t>
  </si>
  <si>
    <t>Prof. RNDr. Tomáš Obšil, Ph.D.</t>
  </si>
  <si>
    <t>P43</t>
  </si>
  <si>
    <t>Geografie</t>
  </si>
  <si>
    <t>Doc. RNDr. Jakub Langhammer, Ph.D.</t>
  </si>
  <si>
    <t>P44</t>
  </si>
  <si>
    <t>Geologie</t>
  </si>
  <si>
    <t>Prof. RNDr. Martin Mihaljevič, CSc.</t>
  </si>
  <si>
    <t>P45</t>
  </si>
  <si>
    <t>Fyzika</t>
  </si>
  <si>
    <t>Prof. RNDr. Vladimír Baumruk, DrSc.</t>
  </si>
  <si>
    <t>P46</t>
  </si>
  <si>
    <t>Informatika</t>
  </si>
  <si>
    <t>Doc. RNDr. Ondřej Čepek, Ph.D.</t>
  </si>
  <si>
    <t>P47</t>
  </si>
  <si>
    <t>Matematika</t>
  </si>
  <si>
    <t>Doc. RNDr. Mirko Rokyta, CSc.</t>
  </si>
  <si>
    <t>P48</t>
  </si>
  <si>
    <t>Rozvoj moderní operační léčby a imunoterapie solidních nádorů</t>
  </si>
  <si>
    <t>Prof. MUDr. Marek Babjuk, CSc.</t>
  </si>
  <si>
    <t>P49</t>
  </si>
  <si>
    <t>2.LF, 1.LF</t>
  </si>
  <si>
    <t>Genetická podstata závažných chorob dětského věku</t>
  </si>
  <si>
    <t>Prof. MUDr. Jan Lebl, CSc.</t>
  </si>
  <si>
    <t>* na prvním místě je vždy uvedena fakulta koordinátora</t>
  </si>
  <si>
    <t>** bez bonifikace společných programů</t>
  </si>
  <si>
    <t>IV-5b Přehled programů Progres (2016)</t>
  </si>
  <si>
    <t>Identifikační kód programu</t>
  </si>
  <si>
    <r>
      <rPr>
        <b val="1"/>
        <sz val="14"/>
        <color indexed="8"/>
        <rFont val="Times"/>
      </rPr>
      <t>Participující fakulty (VŠ ústavy) </t>
    </r>
    <r>
      <rPr>
        <sz val="14"/>
        <color indexed="8"/>
        <rFont val="Times"/>
      </rPr>
      <t>(na 1. místě je vždy uvedena fakulta koordinátora)</t>
    </r>
  </si>
  <si>
    <t>Návaznost na programy PRVOUK</t>
  </si>
  <si>
    <t>Q01</t>
  </si>
  <si>
    <t>ETF, HTF, KTF</t>
  </si>
  <si>
    <t>Teologie jako způsob interpretace historie, tradic a současné společnosti</t>
  </si>
  <si>
    <t>Navazuje na PRVOUK P01.</t>
  </si>
  <si>
    <t>Q02</t>
  </si>
  <si>
    <t>Publicizace práva v evropském a mezinárodním srovnání</t>
  </si>
  <si>
    <t>Navazuje na PRVOUK P06.</t>
  </si>
  <si>
    <t>Q03</t>
  </si>
  <si>
    <t>Soukromé právo a výzvy dneška</t>
  </si>
  <si>
    <t>Navazuje na PRVOUK P05.</t>
  </si>
  <si>
    <t>Q04</t>
  </si>
  <si>
    <t>PF, 3.LF, FSV</t>
  </si>
  <si>
    <t>Právo v měnícím se světě</t>
  </si>
  <si>
    <t>Navazuje na PRVOUK P04. Do programu se nově zapojí 3.LF a FSV.</t>
  </si>
  <si>
    <t>Q05</t>
  </si>
  <si>
    <t>PF, HTF</t>
  </si>
  <si>
    <t>Právní a společenské aspekty migrace a problémy postavení menšin</t>
  </si>
  <si>
    <t>Prof. JUDr. Jan Kuklík, DrSc.</t>
  </si>
  <si>
    <t>Zcela nový program.</t>
  </si>
  <si>
    <t>Q06</t>
  </si>
  <si>
    <t>Rozvoj psychologických věd na Univerzitě Karlově v intervenční a preventivně-léčebné teorii a praxi</t>
  </si>
  <si>
    <t>Navazuje na PRVOUK P03.</t>
  </si>
  <si>
    <t>Q07</t>
  </si>
  <si>
    <t>Centrum pro studium středověku</t>
  </si>
  <si>
    <t>Prof. PhDr. Jan Čermák, CSc.</t>
  </si>
  <si>
    <t>Q08</t>
  </si>
  <si>
    <t>Navazuje na PRVOUK P11.</t>
  </si>
  <si>
    <t>Q09</t>
  </si>
  <si>
    <t>Historie – klíč k pochopení globalizovaného světa</t>
  </si>
  <si>
    <t>Prof. PhDr. Martin Kovář, Ph.D.</t>
  </si>
  <si>
    <t>Navazuje na PRVOUK P12 (koordinátor: Prof. PhDr. Ivan Šedivý, CSc.).</t>
  </si>
  <si>
    <t>Q10</t>
  </si>
  <si>
    <t>Jazyk v proměnách času, místa, kultury</t>
  </si>
  <si>
    <t xml:space="preserve">Doc. PhDr. Petr Čermák, Ph.D. </t>
  </si>
  <si>
    <t>Navazuje na PRVOUK P10 (koordinátor: Prof. PhDr. Karel Šebesta, CSc.).</t>
  </si>
  <si>
    <t>Q11</t>
  </si>
  <si>
    <t>Komplexita a resilience. Staroegyptská civilizace v multidisciplinární a multikulturní perspektivě</t>
  </si>
  <si>
    <t>Navazuje na PRVOUK P14.</t>
  </si>
  <si>
    <t>Q12</t>
  </si>
  <si>
    <t>Literatura a performativita</t>
  </si>
  <si>
    <t>Navazuje na PRVOUK P09.</t>
  </si>
  <si>
    <t>Q13</t>
  </si>
  <si>
    <t>Místa střetávání: strategické regiony mezi Evropou, Severní Afrikou a Asií</t>
  </si>
  <si>
    <t>Doc. Daniel Berounský, Ph.D.</t>
  </si>
  <si>
    <t>Navazuje na PRVOUK P08 (koordinátor: Prof. PhDr. Jaroslav Vacek, CSc.).</t>
  </si>
  <si>
    <t>Q14</t>
  </si>
  <si>
    <t>FF, MFF</t>
  </si>
  <si>
    <t>Krize racionality a moderní myšlení</t>
  </si>
  <si>
    <t xml:space="preserve">Prof. Karel Thein, PhD. </t>
  </si>
  <si>
    <t>Navazuje na PRVOUK P13 (koordinátor: Prof. PhDr. Miroslav Petříček, Dr.). Do programu se nově zapojí MFF.</t>
  </si>
  <si>
    <t>Q15</t>
  </si>
  <si>
    <t>Životní dráhy, životní styly a kvalita života z pohledu individuální adaptace a vztahu aktérů a institucí</t>
  </si>
  <si>
    <t>Prof. PhDr. Marek Blatný, DrSc.</t>
  </si>
  <si>
    <t>Navazuje na PRVOUK P07 (koordinátorka: Prof. PhDr. Lenka Šulová, CSc.).</t>
  </si>
  <si>
    <t>Q16</t>
  </si>
  <si>
    <t>Prof. RNDr. Tomáš Cajthaml, PhD.</t>
  </si>
  <si>
    <t>Navazuje na PRVOUK P02 (koordinátor: Prof. Mgr. Ing. Jan Frouz, CSc.).</t>
  </si>
  <si>
    <t>Q17</t>
  </si>
  <si>
    <t>PedF, FF, PřF, MFF, FTVS, FHS</t>
  </si>
  <si>
    <t>Příprava učitele a učitelská profese v kontextu vědy a výzkumu</t>
  </si>
  <si>
    <t>Navazuje na PRVOUK P15. Do programu se nově zapojí FHS a PřF.</t>
  </si>
  <si>
    <t>Q18</t>
  </si>
  <si>
    <t>FSV, PF, MFF, PedF, FHS</t>
  </si>
  <si>
    <t>Společenské vědy: od víceoborovosti k mezioborovosti</t>
  </si>
  <si>
    <t>Doc. PhDr. Michal Kubát, PhD.</t>
  </si>
  <si>
    <t>Navazuje na PRVOUK P17. Programu se již nebude účastnit FF, nově se naopak zapojí MFF, PedF a FHS.</t>
  </si>
  <si>
    <t>Q19</t>
  </si>
  <si>
    <t>FTVS, FF, FSV</t>
  </si>
  <si>
    <t>Společensko-vědní aspekty zkoumání lidského pohybu II</t>
  </si>
  <si>
    <t>Navazuje na PRVOUK P39. Do programu se nově zapojí FF a FSV.</t>
  </si>
  <si>
    <t>Q20</t>
  </si>
  <si>
    <t xml:space="preserve">Kultura a společnost </t>
  </si>
  <si>
    <t>Doc. Marek Skovajsa, M.A., Ph.D.</t>
  </si>
  <si>
    <t>Navazuje na PRVOUK P19 (koordinátor: Doc. Ing. Karel Müller, CSc.).</t>
  </si>
  <si>
    <t>Q21</t>
  </si>
  <si>
    <t>Text a obraz ve fenomenologii a sémiotice</t>
  </si>
  <si>
    <t>Navazuje na PRVOUK P18.</t>
  </si>
  <si>
    <t>Q22</t>
  </si>
  <si>
    <t>Antropologická bádání v rámci přírodních, humanitních a historických věd</t>
  </si>
  <si>
    <t>Navazuje na společný PRVOUK P20.</t>
  </si>
  <si>
    <t>Q23</t>
  </si>
  <si>
    <t>Prof. PhDr. Petr Svobodný, Ph.D.</t>
  </si>
  <si>
    <t>Navazuje na PRVOUK P21.</t>
  </si>
  <si>
    <t>Q24</t>
  </si>
  <si>
    <t>Prof. RNDr. Jan Hanousek, CSc.</t>
  </si>
  <si>
    <t>Navazuje na PRVOUK P23 (koordinátor: Doc. Ing. Michal Kejak, M.A., CSc.).</t>
  </si>
  <si>
    <t>Q25</t>
  </si>
  <si>
    <t>Prof. MUDr. Jan Škrha, DrSc.</t>
  </si>
  <si>
    <t>Navazuje na PRVOUK P25.</t>
  </si>
  <si>
    <t>Q26</t>
  </si>
  <si>
    <t>Molekulová, buněčná a patofyziologická podstata nemocí II</t>
  </si>
  <si>
    <t>Navazuje na PRVOUK P24.</t>
  </si>
  <si>
    <t>Q27</t>
  </si>
  <si>
    <t>Prof. MUDr. Evžen Růžička, DrSc., FCMA, FEAN</t>
  </si>
  <si>
    <t>Navazuje na PRVOUK P26.</t>
  </si>
  <si>
    <t>Q28</t>
  </si>
  <si>
    <t>Komplexní onkologický program II</t>
  </si>
  <si>
    <t>Navazuje na PRVOUK P27.</t>
  </si>
  <si>
    <t>Q29</t>
  </si>
  <si>
    <t>Onemocnění orofaciálního systému – výskyt, mechanizmy, prevence, léčba, interakce</t>
  </si>
  <si>
    <t>Prof. MUDr. Jana Dušková, DrSc.</t>
  </si>
  <si>
    <t>Navazuje na PRVOUK P28.</t>
  </si>
  <si>
    <t>Q30</t>
  </si>
  <si>
    <t>Dětská hematoonkologie</t>
  </si>
  <si>
    <t>Navazuje na PRVOUK P30.</t>
  </si>
  <si>
    <t>Q31</t>
  </si>
  <si>
    <t>Multioborový a individualizovaný přístup k léčbě solidních nádorů břicha a malé pánve</t>
  </si>
  <si>
    <t>Navazuje na PRVOUK P48.</t>
  </si>
  <si>
    <t>Q32</t>
  </si>
  <si>
    <t>Translační medicína v pediatrické praxi: etiologie, patogeneze, diagnostika a terapie závažných onemocnění dětského věku</t>
  </si>
  <si>
    <t>Navazuje na PRVOUKP49.</t>
  </si>
  <si>
    <t>Q33</t>
  </si>
  <si>
    <t>2.LF, FHS</t>
  </si>
  <si>
    <t>Navazuje na PRVOUK P29. Do programu se nově zapojí FHS.</t>
  </si>
  <si>
    <t>Q34</t>
  </si>
  <si>
    <t>Komplexní studie vybraných komplikací souvisejících s patologickým průběhem těhotenství</t>
  </si>
  <si>
    <t>Navazuje na PRVOUK P32.</t>
  </si>
  <si>
    <t>Q35</t>
  </si>
  <si>
    <t>Prof. MUDr. Richard Rokyta, DrSc., FCMA; v průběhu řešení bude nahrazen Prof. MUDr. Romanou Šlamberovou, PhD.</t>
  </si>
  <si>
    <t>Navazuje na PRVOUK P34.</t>
  </si>
  <si>
    <t>Q36</t>
  </si>
  <si>
    <t>3.LF, 2.LF</t>
  </si>
  <si>
    <t>Navazuje na PRVOUK P31. Do programu se nově zapojí 2.LF.</t>
  </si>
  <si>
    <t>Q37</t>
  </si>
  <si>
    <t>3.LF, 2.LF, LFP</t>
  </si>
  <si>
    <t>Komplexní poranění a funkční poruchy páteře, pánve, končetin a syntopicky blízkých orgánů a struktur</t>
  </si>
  <si>
    <t>Navazuje na PRVOUK P33. Do programu  se nově zapojí 2.LF a LFP.</t>
  </si>
  <si>
    <t>Q38</t>
  </si>
  <si>
    <t>3.LF, 1.LF, 2.LF, LFP</t>
  </si>
  <si>
    <t>Prof. MUDr. Petr Widimský, DrSc., FESC., FACC.</t>
  </si>
  <si>
    <t>Navazuje na PRVOUK P35. Do programu se nově zapojí LFP.</t>
  </si>
  <si>
    <t>Q39</t>
  </si>
  <si>
    <t>Náhrada, podpora a regenerace životně důležitých tkání a orgánů</t>
  </si>
  <si>
    <t>Navazuje na PRVOUK P36.</t>
  </si>
  <si>
    <t>Q40</t>
  </si>
  <si>
    <t xml:space="preserve">Nové postupy ve výzkumu, diagnostice a terapii civilizačních chorob a onemocnění spojených se stárnutím populace </t>
  </si>
  <si>
    <t>Navazuje na PRVOUK P37.</t>
  </si>
  <si>
    <t>Q41</t>
  </si>
  <si>
    <t>Navazuje na PRVOUK P38.</t>
  </si>
  <si>
    <t>Q42</t>
  </si>
  <si>
    <t>Navazuje na PRVOUK P40.</t>
  </si>
  <si>
    <t>Q43</t>
  </si>
  <si>
    <t>Navazuje na PRVOUK P41.</t>
  </si>
  <si>
    <t>Q44</t>
  </si>
  <si>
    <t>Navazuje na PRVOUK P43.</t>
  </si>
  <si>
    <t>Q45</t>
  </si>
  <si>
    <t>Navazuje na PRVOUK P44.</t>
  </si>
  <si>
    <t>Q46</t>
  </si>
  <si>
    <t>Navazuje na PRVOUK P42.</t>
  </si>
  <si>
    <t>Q47</t>
  </si>
  <si>
    <t>Navazuje na PRVOUK P45.</t>
  </si>
  <si>
    <t>Q48</t>
  </si>
  <si>
    <t>Navazuje na PRVOUK P46.</t>
  </si>
  <si>
    <t>Q49</t>
  </si>
  <si>
    <t>Navazuje na PRVOUK P47.</t>
  </si>
  <si>
    <t>Q50</t>
  </si>
  <si>
    <t>Transdisciplinární výzkum antropocénu</t>
  </si>
  <si>
    <t>Doc. Mgr. Petr Pokorný, Ph.D.</t>
  </si>
  <si>
    <t>Navazuje na PRVOUK P22 (koordinátor: Prof. David Storch, Ph.D.).</t>
  </si>
  <si>
    <t>IV-6 Finanční prostředky UNCE (2016)</t>
  </si>
  <si>
    <t>Projekty v kategorii "Humanitní a společenské vědy"</t>
  </si>
  <si>
    <t>Hlavní řešitel</t>
  </si>
  <si>
    <t>ID projektu</t>
  </si>
  <si>
    <t>Název projektu</t>
  </si>
  <si>
    <t>Spolupracující fakulta</t>
  </si>
  <si>
    <t>Přiděleno NIV pro r. 2016 (v tis. Kč)</t>
  </si>
  <si>
    <t>Doc. PhDr. Mireia Ryšková, Th.D.</t>
  </si>
  <si>
    <t>Transcendence a její interpretace v teologii a umění</t>
  </si>
  <si>
    <t>Prof. JUDr. Pavel Šturma, DrSc.</t>
  </si>
  <si>
    <t>Výzkumné centrum pro lidská práva</t>
  </si>
  <si>
    <t>Doc. MUDr. Štěpán Špinka, Ph.D.</t>
  </si>
  <si>
    <t>Univerzitní centrum pro studium antické a středověké myšlenkové tradice</t>
  </si>
  <si>
    <t>ETF, FHS, HTF</t>
  </si>
  <si>
    <t>Doc. RNDr. Dagmar Dzúrová, CSc.</t>
  </si>
  <si>
    <t>Výzkum sociálně - prostorových nerovností a rizik na počátku 21. století</t>
  </si>
  <si>
    <t>Doc. Mgr. Jan Havlíček, Ph.D.</t>
  </si>
  <si>
    <t>Příroda a kultura - interakce kulturní a biologické evoluce v mezioborové perspektivě</t>
  </si>
  <si>
    <t>PřF, CTS</t>
  </si>
  <si>
    <t xml:space="preserve">PedF </t>
  </si>
  <si>
    <t xml:space="preserve"> Prof. PhDr. Eliška Walterová, CSc.</t>
  </si>
  <si>
    <t>Centrum výzkumu základního vzdělávání</t>
  </si>
  <si>
    <t>Doc. PhDr. Jiří Vykoukal, CSc.</t>
  </si>
  <si>
    <t>Centrum pro výzkum kolektivní paměti</t>
  </si>
  <si>
    <t>FF, FHS</t>
  </si>
  <si>
    <t>Doc. Mgr. Aleš Novák, Ph.D.</t>
  </si>
  <si>
    <t>Centrum fenomenologického výzkumu</t>
  </si>
  <si>
    <t>Center for Advanced Economic Studies</t>
  </si>
  <si>
    <t>Projekty v kategorii "Přírodní a lékařské vědy"</t>
  </si>
  <si>
    <t>Výzkum možností individualizace léčby a snižování jejich morbidity s využitím moderních diagnost. metod v gynekologii</t>
  </si>
  <si>
    <t>Prof. RNDr. Ivan Raška, DrSc.</t>
  </si>
  <si>
    <t>Struktura, organizace a dynamika chromatinu</t>
  </si>
  <si>
    <t>Prof. MUDr. Tomáš Stopka, Ph.D.</t>
  </si>
  <si>
    <t>Experimentální patologie založená na genové manipulaci kmenových buňek</t>
  </si>
  <si>
    <t>Prof. MUDr. Jiří Zeman, DrSc.</t>
  </si>
  <si>
    <t>Centrum pro studium vzácných geneticky podmíněných onemocnění</t>
  </si>
  <si>
    <t>Doc. MUDr. Ondřek Hrušák, Ph.D.</t>
  </si>
  <si>
    <t>Vývoj a regulace leukocytů se zaměřením na dětský věk</t>
  </si>
  <si>
    <t>Univerzitní centrum pro výzkum energetického metabolismu</t>
  </si>
  <si>
    <t>Prof. MUDr. Petr Widimský, DrSc.</t>
  </si>
  <si>
    <t>Genetické, patofyziologické a epidemiologické aspekty kardiovaskulárních chorob</t>
  </si>
  <si>
    <t>Prof. RNDr. Petr Solich, CSc.</t>
  </si>
  <si>
    <t>Studium léčiv a dalších biologicky aktivních látek perspektivních v prevenci a léčbě závažných civilizačních onemocnění</t>
  </si>
  <si>
    <t>204019         304019</t>
  </si>
  <si>
    <t>Centrum pro výzkum toxických a protektivních účinků léčiv na kardiovaskulární systém</t>
  </si>
  <si>
    <t>Prof. RNDr. Adam Pertrusek, Ph.D.</t>
  </si>
  <si>
    <t>Centrum pro výzkum dynamiky biodiverzity</t>
  </si>
  <si>
    <t>Prof. RNDr. Zdena Palková, CSc.</t>
  </si>
  <si>
    <t>Mechanismy reprogramování komplexních buněčných odpovědí</t>
  </si>
  <si>
    <t>1.LF, UK</t>
  </si>
  <si>
    <t>Prof. Mgr. Jana Roithová, Ph.D.</t>
  </si>
  <si>
    <t>204018         304018</t>
  </si>
  <si>
    <t>Centrum supramolekulární chemie</t>
  </si>
  <si>
    <t>Doc. RNDr. Miroslav Šulc, Ph.D.</t>
  </si>
  <si>
    <t>Moderní technologie pro identifikaci a optimalizaci nádorových léčiv nové generace</t>
  </si>
  <si>
    <t>Prof. RNDr. Jan Tachezy, Ph.D.</t>
  </si>
  <si>
    <t>Molekulární interakce mezi parazity a hostiteli a nové strategie boje proti parazitálním infekcím</t>
  </si>
  <si>
    <t>Prof. RNDr. Václav Holý, CSc.</t>
  </si>
  <si>
    <t>Fyzika kondenzovaných látek a funkčních materiálů</t>
  </si>
  <si>
    <t>Prof. RNDr. Josef Málek, DSc.</t>
  </si>
  <si>
    <t>204014              304014</t>
  </si>
  <si>
    <t>Univerzitní centrum matematického modelování, aplikované analýzy a výpočtové matematiky</t>
  </si>
  <si>
    <t xml:space="preserve"> Doc. RNDr. Oldřich Semerák, DSc.</t>
  </si>
  <si>
    <t>Výzkum Země a vesmíru metodami teoretické, počítačové a experimentální fyziky</t>
  </si>
  <si>
    <t>Prof. RNDr. Jiří Sgall, DrSc.</t>
  </si>
  <si>
    <t>Centrum moderní informatiky</t>
  </si>
  <si>
    <t>Celkem za obě kategorie</t>
  </si>
  <si>
    <t>IV-7 Počty projektů UNCE a poskytnuté finanční prostředky podle fakult (2016)</t>
  </si>
  <si>
    <t>Počet projektů</t>
  </si>
  <si>
    <t>Poskytnuto (tis. Kč)</t>
  </si>
  <si>
    <t>Celkem UK</t>
  </si>
  <si>
    <t>IV-8 Soutěž vysoce kvalitních monografií na UK (vročení monografií 2015) (2016)</t>
  </si>
  <si>
    <t>Fakulty a součásti UK hodnocené Komisí pro humanitní obory</t>
  </si>
  <si>
    <t>Počet nominovaných monografií</t>
  </si>
  <si>
    <t>Počet bodů</t>
  </si>
  <si>
    <t>Ocenění (v tis. Kč)</t>
  </si>
  <si>
    <t>Fakulty a součásti UK hodnocené Komisí pro medicínské a přírodovědné obory</t>
  </si>
  <si>
    <t>IV-9 GAUK - Počty podaných a přijatých nových projektů (2016)</t>
  </si>
  <si>
    <t xml:space="preserve"> Fakulta / Sekce</t>
  </si>
  <si>
    <t>A</t>
  </si>
  <si>
    <t>B</t>
  </si>
  <si>
    <t>C</t>
  </si>
  <si>
    <t>podáno</t>
  </si>
  <si>
    <t>přijato</t>
  </si>
  <si>
    <t>v %</t>
  </si>
  <si>
    <t>-</t>
  </si>
  <si>
    <t>A - společenské vědy</t>
  </si>
  <si>
    <t>B - přírodní vědy</t>
  </si>
  <si>
    <t>C - lékařské vědy</t>
  </si>
  <si>
    <t>IV-10a Grantová agentura UK - přidělené finance pro rok 2016 - 13. kolo - podle sekcí (v tis. Kč)</t>
  </si>
  <si>
    <t>Sekce</t>
  </si>
  <si>
    <r>
      <rPr>
        <b val="1"/>
        <sz val="14"/>
        <color indexed="8"/>
        <rFont val="Times"/>
      </rPr>
      <t xml:space="preserve">Rok </t>
    </r>
    <r>
      <rPr>
        <b val="1"/>
        <sz val="10"/>
        <color indexed="8"/>
        <rFont val="Helvetica"/>
      </rPr>
      <t xml:space="preserve">
</t>
    </r>
    <r>
      <rPr>
        <b val="1"/>
        <sz val="14"/>
        <color indexed="8"/>
        <rFont val="Times"/>
      </rPr>
      <t>podání</t>
    </r>
  </si>
  <si>
    <r>
      <rPr>
        <b val="1"/>
        <sz val="14"/>
        <color indexed="8"/>
        <rFont val="Times"/>
      </rPr>
      <t>Počet</t>
    </r>
    <r>
      <rPr>
        <b val="1"/>
        <sz val="10"/>
        <color indexed="8"/>
        <rFont val="Helvetica"/>
      </rPr>
      <t xml:space="preserve">
</t>
    </r>
    <r>
      <rPr>
        <b val="1"/>
        <sz val="14"/>
        <color indexed="8"/>
        <rFont val="Times"/>
      </rPr>
      <t>projektů</t>
    </r>
  </si>
  <si>
    <t>Neinvestiční prostředky</t>
  </si>
  <si>
    <t>celkem</t>
  </si>
  <si>
    <t>z toho mzdové</t>
  </si>
  <si>
    <t>z toho stipendijní</t>
  </si>
  <si>
    <r>
      <rPr>
        <b val="1"/>
        <sz val="14"/>
        <color indexed="8"/>
        <rFont val="Times"/>
      </rPr>
      <t>A</t>
    </r>
  </si>
  <si>
    <r>
      <rPr>
        <b val="1"/>
        <sz val="14"/>
        <color indexed="8"/>
        <rFont val="Times"/>
      </rPr>
      <t>B</t>
    </r>
  </si>
  <si>
    <r>
      <rPr>
        <b val="1"/>
        <sz val="14"/>
        <color indexed="8"/>
        <rFont val="Times"/>
      </rPr>
      <t>UK</t>
    </r>
  </si>
  <si>
    <t>IV-10-b Grantová agentura UK - přidělené finance pro rok 2016 - 13. kolo - podle fakult (v tis. Kč)</t>
  </si>
  <si>
    <r>
      <rPr>
        <sz val="14"/>
        <color indexed="8"/>
        <rFont val="Geneva CE"/>
      </rPr>
      <t xml:space="preserve">Rok </t>
    </r>
    <r>
      <rPr>
        <sz val="10"/>
        <color indexed="8"/>
        <rFont val="Arial CE"/>
      </rPr>
      <t xml:space="preserve">
</t>
    </r>
    <r>
      <rPr>
        <sz val="14"/>
        <color indexed="8"/>
        <rFont val="Geneva CE"/>
      </rPr>
      <t>podání</t>
    </r>
  </si>
  <si>
    <t>Počet projektů</t>
  </si>
  <si>
    <t xml:space="preserve">FaF </t>
  </si>
  <si>
    <t>UK</t>
  </si>
  <si>
    <t>IV-11 Specifický vysokoškolský výzkum - schválené projekty 2016  (7. kolo) - podle fakult</t>
  </si>
  <si>
    <t>Počet schválených projektů</t>
  </si>
  <si>
    <t>Přidělené finanční prostředky  (v tis. Kč)</t>
  </si>
  <si>
    <t>IV-12a Publikační činnost interních pracovníků UK – články a ostatní publikační činnost (2016)</t>
  </si>
  <si>
    <t>Původní článek</t>
  </si>
  <si>
    <t>Přehledový článek</t>
  </si>
  <si>
    <t>Ostatní články</t>
  </si>
  <si>
    <t xml:space="preserve">WOS </t>
  </si>
  <si>
    <t>Scopus</t>
  </si>
  <si>
    <t>ÚJOP</t>
  </si>
  <si>
    <r>
      <rPr>
        <sz val="14"/>
        <color indexed="8"/>
        <rFont val="Times"/>
      </rPr>
      <t>WoS - články v časopisech evidovaných ve Web of Science</t>
    </r>
  </si>
  <si>
    <t>Scopus - články v časopisech evidovaných ve Scopus</t>
  </si>
  <si>
    <t>Ostatní - veškeré články fakult bez původních a přehledových článků</t>
  </si>
  <si>
    <t>IV-12b Publikační činnost interních pracovníků UK – knihy (2016)</t>
  </si>
  <si>
    <t>Monografie</t>
  </si>
  <si>
    <t>Kapitola v knize</t>
  </si>
  <si>
    <t>Učebnice VŠ</t>
  </si>
  <si>
    <t>Kapitola v učebnici VŠ</t>
  </si>
  <si>
    <t>Sborník</t>
  </si>
  <si>
    <t>Stať ve sborníku</t>
  </si>
  <si>
    <t>Slovník / Encyklopedie</t>
  </si>
  <si>
    <t>Heslo v encyklopedii</t>
  </si>
  <si>
    <t>IV-13a Počet záznamů RIV (2016)</t>
  </si>
  <si>
    <t>GA ČR</t>
  </si>
  <si>
    <t>AV ČR</t>
  </si>
  <si>
    <t>MPO</t>
  </si>
  <si>
    <t>MŽP</t>
  </si>
  <si>
    <t>MZe</t>
  </si>
  <si>
    <t>MD</t>
  </si>
  <si>
    <t>MO</t>
  </si>
  <si>
    <t>MPSV</t>
  </si>
  <si>
    <t>MMR</t>
  </si>
  <si>
    <t>MV</t>
  </si>
  <si>
    <t>MZV</t>
  </si>
  <si>
    <t>TA ČR</t>
  </si>
  <si>
    <r>
      <rPr>
        <sz val="16"/>
        <color indexed="8"/>
        <rFont val="Times"/>
      </rPr>
      <t>MŠMT - Ministerstvo školství, mládeže a tělovýchovy</t>
    </r>
  </si>
  <si>
    <r>
      <rPr>
        <sz val="16"/>
        <color indexed="8"/>
        <rFont val="Times"/>
      </rPr>
      <t>GA ČR - Grantová agentura	 České republiky</t>
    </r>
  </si>
  <si>
    <r>
      <rPr>
        <sz val="16"/>
        <color indexed="8"/>
        <rFont val="Times"/>
      </rPr>
      <t>AV ČR - Akademie věd České republiky</t>
    </r>
  </si>
  <si>
    <r>
      <rPr>
        <sz val="16"/>
        <color indexed="8"/>
        <rFont val="Times"/>
      </rPr>
      <t>MZd - Ministerstvo zdravotnictví</t>
    </r>
  </si>
  <si>
    <r>
      <rPr>
        <sz val="16"/>
        <color indexed="8"/>
        <rFont val="Times"/>
      </rPr>
      <t>MPO - Ministerstvo průmyslu a obchodu</t>
    </r>
  </si>
  <si>
    <r>
      <rPr>
        <sz val="16"/>
        <color indexed="8"/>
        <rFont val="Times"/>
      </rPr>
      <t>MŽP - Ministerstvo životního prostředí</t>
    </r>
  </si>
  <si>
    <r>
      <rPr>
        <sz val="16"/>
        <color indexed="8"/>
        <rFont val="Times"/>
      </rPr>
      <t>MZe - Ministerstvo zemědělství</t>
    </r>
  </si>
  <si>
    <r>
      <rPr>
        <sz val="16"/>
        <color indexed="8"/>
        <rFont val="Times"/>
      </rPr>
      <t>MD - Ministerstvo dopravy</t>
    </r>
  </si>
  <si>
    <r>
      <rPr>
        <sz val="16"/>
        <color indexed="8"/>
        <rFont val="Times"/>
      </rPr>
      <t>MK - Ministerstvo kultury</t>
    </r>
  </si>
  <si>
    <r>
      <rPr>
        <sz val="16"/>
        <color indexed="8"/>
        <rFont val="Times"/>
      </rPr>
      <t>MO - Ministerstvo obrany</t>
    </r>
  </si>
  <si>
    <r>
      <rPr>
        <sz val="16"/>
        <color indexed="8"/>
        <rFont val="Times"/>
      </rPr>
      <t>MPSV- Ministerstvo práce a sociálních věcí</t>
    </r>
  </si>
  <si>
    <r>
      <rPr>
        <sz val="16"/>
        <color indexed="8"/>
        <rFont val="Times"/>
      </rPr>
      <t>MMR - Ministerstvo pro místní rozvoj</t>
    </r>
  </si>
  <si>
    <r>
      <rPr>
        <sz val="16"/>
        <color indexed="8"/>
        <rFont val="Times"/>
      </rPr>
      <t>MV - Ministerstvo vnitra</t>
    </r>
  </si>
  <si>
    <r>
      <rPr>
        <sz val="16"/>
        <color indexed="8"/>
        <rFont val="Times"/>
      </rPr>
      <t>MZV - Ministerstvo zahraničních věcí</t>
    </r>
  </si>
  <si>
    <r>
      <rPr>
        <sz val="16"/>
        <color indexed="8"/>
        <rFont val="Times"/>
      </rPr>
      <t>TA ČR - Technologická agentura České republiky</t>
    </r>
  </si>
  <si>
    <t>IV-13b Počet výsledků v RUV (2016)</t>
  </si>
  <si>
    <t>Výtvarné umění</t>
  </si>
  <si>
    <t>Design</t>
  </si>
  <si>
    <t>Hudba</t>
  </si>
  <si>
    <t>Literatura</t>
  </si>
  <si>
    <t>Audiovize</t>
  </si>
  <si>
    <t>Scénická umění</t>
  </si>
  <si>
    <t>Architektura</t>
  </si>
  <si>
    <t>Celkem za UK</t>
  </si>
  <si>
    <t>Univerzita Karlova v Praze se již od roku 2013 účastní projektu RUV – Registr uměleckých výstupů.</t>
  </si>
  <si>
    <t>IV-14 (6.5) Počty a průměrný věk habilitovaných a jmenovaných podle fakult (2016)</t>
  </si>
  <si>
    <t>Celkem*</t>
  </si>
  <si>
    <t>Z toho kmenoví zaměstnanci UK</t>
  </si>
  <si>
    <t>Kmenoví UK jmenovaní na jiné VŠ** (dle fakult)</t>
  </si>
  <si>
    <t>Věkový průměr</t>
  </si>
  <si>
    <t>Profesoři jmenovaní</t>
  </si>
  <si>
    <t xml:space="preserve">       z toho ženy</t>
  </si>
  <si>
    <t>Docenti jmenovaní</t>
  </si>
  <si>
    <t>z toho ženy</t>
  </si>
  <si>
    <t>UK celkem</t>
  </si>
  <si>
    <t>Pozn.: *= Zahrnuty jsou veškeré habilitace, které proběhly v daném kalendářním roce na dané VŠ, bez ohledu na to, zda nově jmenovaní docenti a profesoři kmenově spadali pod tuto VŠ.</t>
  </si>
  <si>
    <t>Pozn.: **= Uvádí se počty docentů a profesorů, kteří kmenově spadají pod danou VŠ, ale byli jmenováni na jiné VŠ.</t>
  </si>
  <si>
    <t>IV-15 Nově habilitovaní docenti (2016)</t>
  </si>
  <si>
    <t>Jméno, příjmená, tituly</t>
  </si>
  <si>
    <t>Habilitace na fakultě</t>
  </si>
  <si>
    <t>Obor</t>
  </si>
  <si>
    <t>Název habilitační práce</t>
  </si>
  <si>
    <t>S účinností od</t>
  </si>
  <si>
    <t>MUDr. Jan Baxa, Ph.D.</t>
  </si>
  <si>
    <t>zobrazovací metody v lékařství</t>
  </si>
  <si>
    <t>Pokročilé techniky aplikace a funkčního hodnocení jodové kontrastní látky při CT vyšetření</t>
  </si>
  <si>
    <t>1.5.2016</t>
  </si>
  <si>
    <t>RNDr. Zdeňka Bendová, Ph.D.</t>
  </si>
  <si>
    <t>fyziologie živočichů</t>
  </si>
  <si>
    <t>Světelná synchronizace savčího cirkadiánního systému a její ontogeneze</t>
  </si>
  <si>
    <t>1.8.2016</t>
  </si>
  <si>
    <t>MUDr. Vladimír Beneš, Ph.D.</t>
  </si>
  <si>
    <t>neurochirurgie</t>
  </si>
  <si>
    <t>Faktory ovlivňující prognózu intramedulárního astrocytomu</t>
  </si>
  <si>
    <t>1.3.2016</t>
  </si>
  <si>
    <t>MUDr. Jan Bláha, Ph.D.</t>
  </si>
  <si>
    <t>anesteziologie a resuscitace</t>
  </si>
  <si>
    <t>Kontrola glykémie v intezivní péči</t>
  </si>
  <si>
    <t>1.10.2016</t>
  </si>
  <si>
    <t>Paulus Albertus Blokker, Ph.D.</t>
  </si>
  <si>
    <t>sociologie</t>
  </si>
  <si>
    <t>The Sociology of Constitutional Democracy</t>
  </si>
  <si>
    <t>Mgr. Miroslav Brož, Ph.D.</t>
  </si>
  <si>
    <t>astronomie a astrofyzika</t>
  </si>
  <si>
    <t>Per asteroides ad astra</t>
  </si>
  <si>
    <t>RNDr. Jiří Bruthans, Ph.D.</t>
  </si>
  <si>
    <t>aplikovaná geologie</t>
  </si>
  <si>
    <t>Charakterizace a vývoj krasu a pískovcových forem</t>
  </si>
  <si>
    <t>MUDr. Andrea Burgetová, Ph.D.</t>
  </si>
  <si>
    <t>radiologie</t>
  </si>
  <si>
    <t>Železo v thalamu diferencuje primárně progresivní a relaps remitentní formu roztroušené sklerózy</t>
  </si>
  <si>
    <t>1.12.2016</t>
  </si>
  <si>
    <t>MUDr. Jan Cendelín, Ph.D.</t>
  </si>
  <si>
    <t>patologická fyziologie</t>
  </si>
  <si>
    <t>Funkční charakateristika modelu cerebelární degenerace a jeho využití pro výzkum neurotransplantací</t>
  </si>
  <si>
    <t>1.11.2016</t>
  </si>
  <si>
    <t>Mgr. Filip Čapek, Th.D.</t>
  </si>
  <si>
    <t>evangelická teologie</t>
  </si>
  <si>
    <t>Kazatel: Zneklidňující kniha pro neklidnou dobu</t>
  </si>
  <si>
    <t>MUDr. Petr Čelakovský, Ph.D.</t>
  </si>
  <si>
    <t>otorinolaryngologie</t>
  </si>
  <si>
    <t>Diagnostické možnosti a významné prognostické faktory u dlaždicobuněčného karcinomu hlavy a krku</t>
  </si>
  <si>
    <t>MUDr. Pavel Dostál, Ph.D.</t>
  </si>
  <si>
    <t>chirurgie</t>
  </si>
  <si>
    <t>Moderní trendy v perioperační osmoterapii</t>
  </si>
  <si>
    <t>Mgr. Petr Drahota, Ph.D.</t>
  </si>
  <si>
    <t>Vazba a mobilita arzenu v životním prostředí</t>
  </si>
  <si>
    <t>1.2.2016</t>
  </si>
  <si>
    <t>PhDr. Mgr. Catherine Ébert-Zeminová, Ph.D.</t>
  </si>
  <si>
    <t>románské literatury</t>
  </si>
  <si>
    <t>Texterritorium. V souřadnicích moderního francouzského písemnictví</t>
  </si>
  <si>
    <t>JUDr. PhDr. David Elischer, Ph.D.</t>
  </si>
  <si>
    <t>občanské právo</t>
  </si>
  <si>
    <t>Darování a jeho modality v civilním právu</t>
  </si>
  <si>
    <t>PhDr. Suchomel Filip, Ph.D.</t>
  </si>
  <si>
    <t>dějiny a kultura zemí Asie a Afriky</t>
  </si>
  <si>
    <t>3sta drahocenností. Čínský porcelán ze sbírky Valdštejnů, Schwarzenbergů a Lichnowských</t>
  </si>
  <si>
    <t>1.6.2016</t>
  </si>
  <si>
    <t>PhDr. Martin Gregor, Ph.D.</t>
  </si>
  <si>
    <t>ekonomické teorie</t>
  </si>
  <si>
    <t>Non-Cooperative Provision of Public Goods</t>
  </si>
  <si>
    <t>MUDr. Petr Habal, Ph.D.</t>
  </si>
  <si>
    <t>Možnosti chirurgické léčby onemocnění pleurálního prostoru</t>
  </si>
  <si>
    <t>1.4.2016</t>
  </si>
  <si>
    <t>PhDr. Jan Hábl, Ph.D.</t>
  </si>
  <si>
    <t>pedagogika</t>
  </si>
  <si>
    <t>Aby člověk neupadl v nečlověka. Komenského pedagogická humanizace jako antropologický problém.</t>
  </si>
  <si>
    <t>MUDr. Štěpán Havránek, Ph.D.</t>
  </si>
  <si>
    <t>vnitřní nemoci</t>
  </si>
  <si>
    <t>Hodnocení EKG, intrakardiálních elektrogramů a autonomní regulace: od animálního experimentu a rizikové stratifikace náhlé srdeční smrti ke katetrizační ablaci</t>
  </si>
  <si>
    <t>PhDr. Tomáš Havránek, Ph.D.</t>
  </si>
  <si>
    <t>Meta-Analysis in Macroeconomics</t>
  </si>
  <si>
    <t>ThDr. Ing. Ján Henžel, Ph.D.</t>
  </si>
  <si>
    <t>teologie</t>
  </si>
  <si>
    <t>Teologická etika v postmoderním kontextu</t>
  </si>
  <si>
    <t>PhDr. Mlada Holá, Ph.D.</t>
  </si>
  <si>
    <t xml:space="preserve">pomocné vědy historické </t>
  </si>
  <si>
    <t>Studentské koleje pražské univerzity v pozdním středověku a raném novověku: Dějiny - správa - úřední písemnosti (do roku 1622)</t>
  </si>
  <si>
    <t>PhDr. Stanislav Holubec, Ph.D. et Ph.D.</t>
  </si>
  <si>
    <t>moderní hospodářské a sociální dějiny</t>
  </si>
  <si>
    <t>Ještě nejsme za vodou: Obrazy druhých a historická paměť v období postkomunistické transformace</t>
  </si>
  <si>
    <t>1.7.2016</t>
  </si>
  <si>
    <t>Mgr. Jan Hubert, Ph.D.</t>
  </si>
  <si>
    <t>ekologie</t>
  </si>
  <si>
    <t>Interakce mikroorganismů a skladištních členovců vedoucí ke kontaminaci krmiv a potravin</t>
  </si>
  <si>
    <t>PhDr. Petr Chalupský, Ph.D.</t>
  </si>
  <si>
    <t>anglická a americká literatura</t>
  </si>
  <si>
    <t>A Horror and a Beauty: The World of Peter Ackroyd’s London Novels</t>
  </si>
  <si>
    <t>1.1.2016</t>
  </si>
  <si>
    <t>MUDr. Martin Chovanec, Ph.D.</t>
  </si>
  <si>
    <t>Mikrochirurgická léčba vestibulárního schwannomu a její funkční výsledky</t>
  </si>
  <si>
    <t>PhDr. Julie Chytilová, Ph.D.</t>
  </si>
  <si>
    <t>Endogenous Preferences and Economic Inequality</t>
  </si>
  <si>
    <t>RNDr. Svatava Janoušková, Ph.D.</t>
  </si>
  <si>
    <t>didaktika chemie</t>
  </si>
  <si>
    <t>Rozvoj přírodovědné gramotnosti žáků ve výuce chemie</t>
  </si>
  <si>
    <t>Ing. Daniel Jirák, Ph.D.</t>
  </si>
  <si>
    <t>lékařská biofyzika</t>
  </si>
  <si>
    <t>Aplikace kontrastních látek pro zobrazování buněk magnetickou rezonancí</t>
  </si>
  <si>
    <t>RNDr. Michal Johanis, Ph.D.</t>
  </si>
  <si>
    <t>matematika - matematická analýza</t>
  </si>
  <si>
    <t>Smooth approximation</t>
  </si>
  <si>
    <t>Ing. Branislav Jurčo, CSc. DSc.</t>
  </si>
  <si>
    <t>matematika - geometrie a topologie</t>
  </si>
  <si>
    <t xml:space="preserve">Gerbes in Geometry and Physics </t>
  </si>
  <si>
    <t>RNDr. Karol Kampf, Ph.D.</t>
  </si>
  <si>
    <t>fyzika - subjaderná fyzika</t>
  </si>
  <si>
    <t>Effective field theories of meson interactions at low energies</t>
  </si>
  <si>
    <t>MUDr. Jiří Klempíř, Ph.D.</t>
  </si>
  <si>
    <t>neurologie</t>
  </si>
  <si>
    <t>Klinické, morfologické a genetické studie patogeneze Huntingtonovy nemoci</t>
  </si>
  <si>
    <t>RNDr. Jiřina Kocourková, Ph.D.</t>
  </si>
  <si>
    <t>demografie</t>
  </si>
  <si>
    <t>Fertility decline and its implications in Czechia since 1990</t>
  </si>
  <si>
    <t>JUDr. Michael Kohajda, Ph.D.</t>
  </si>
  <si>
    <t>finanční právo a finanční věda</t>
  </si>
  <si>
    <t>Dohled nad finančním systémem</t>
  </si>
  <si>
    <t>PhDr. Lenka Krámská, Ph.D.</t>
  </si>
  <si>
    <t>klinická psychologie</t>
  </si>
  <si>
    <t>Klinická neuropsychologie v neurologické  a neurochirurgické praxi  a výzkumu</t>
  </si>
  <si>
    <t>22.9.2016</t>
  </si>
  <si>
    <t>PhDr. Ladislav Krištoufek, Ph.D.</t>
  </si>
  <si>
    <t>Interdisciplinary Contributions to Energy Economics and Finance</t>
  </si>
  <si>
    <t>RNDr. Ing. Vladimír Krylov, Ph.D.</t>
  </si>
  <si>
    <t>buněčná a vývojová biologie</t>
  </si>
  <si>
    <t>Genetika a cytogenetika Xenopus laevis a Xenopus tropicalis</t>
  </si>
  <si>
    <t>MUDr. Jiří Kříž, Ph.D.</t>
  </si>
  <si>
    <t>rehabilitace a tělovýchovné lékařství</t>
  </si>
  <si>
    <t>Míšní poranění - klinický vývoj a důsledky na kardiovaskulární systém</t>
  </si>
  <si>
    <t>MUDr. Petr Kuchynka, Ph.D.</t>
  </si>
  <si>
    <t>Diagnostické a terapeutické aspekty zánětlivé kardiomyopatie</t>
  </si>
  <si>
    <t>RNDr. Petr Kuneš, Ph.D.</t>
  </si>
  <si>
    <t>botanika</t>
  </si>
  <si>
    <t>Reconstructing the past vegetation to resolve the future ecological challenges</t>
  </si>
  <si>
    <t>Mgr. Jan Lang, Ph.D.</t>
  </si>
  <si>
    <t>Eigenvalues, embeddings and generalised trigonometric functions</t>
  </si>
  <si>
    <t>Mgr. Vít Machálek, Dr., Th.D.</t>
  </si>
  <si>
    <t>Hledání křesťanské teologické identity v Evropě doby tureckých válek - se zvláštním zřetelem k tematizaci islámu u Václava Budovce z Budova a Jana Amose Komenského</t>
  </si>
  <si>
    <t>Mgr. Alexandr Malijevský, Ph.D.</t>
  </si>
  <si>
    <t>fyzika - teoretická fyzika</t>
  </si>
  <si>
    <t xml:space="preserve">Interfacial phase transitions and critical phenomena in non-planar confining geometries </t>
  </si>
  <si>
    <t>MUDr. Jiří Malý, Ph.D.</t>
  </si>
  <si>
    <t>Nové možnosti chirurgické léčby terminálního stadia refrakterního srdečního selhání.</t>
  </si>
  <si>
    <t>RNDr. Miroslav Marada, Ph.D.</t>
  </si>
  <si>
    <t>sociální geografie a regionální rozvoj</t>
  </si>
  <si>
    <t>Dopravní systémy a regionální uspořádání Česka</t>
  </si>
  <si>
    <t>MUDr. Iuri Marinov, CSc.</t>
  </si>
  <si>
    <t>Průtoková cytometrie v experimentální a klinické hematologii</t>
  </si>
  <si>
    <t>MUDr. Vladimír Mixa, Ph.D.</t>
  </si>
  <si>
    <t>anesteziologie a intenzivní medicína</t>
  </si>
  <si>
    <t>Anestezie dětí - základní teze a nové postupy</t>
  </si>
  <si>
    <t>MUDr. Marek Nalos, Ph.D.</t>
  </si>
  <si>
    <t>Laktáty v intenzivní péči - metabolické a klinické aspekty/Lactate in critical care - metabolic and clinical aspects</t>
  </si>
  <si>
    <t>Mgr. Martin Nitsche, Ph.D.</t>
  </si>
  <si>
    <t>filozofie</t>
  </si>
  <si>
    <t>Fenomenologicko-topologický pojem prostranství</t>
  </si>
  <si>
    <t>Timothy Francis Taylor Noble, Dr.</t>
  </si>
  <si>
    <t>Drawing Together on Holy Ground: Mission from the Perspective of the Other</t>
  </si>
  <si>
    <t>Mgr. Olga Nováková, Dr.</t>
  </si>
  <si>
    <t>fyzika - fyzika molekulárních a biologických struktur</t>
  </si>
  <si>
    <t xml:space="preserve">Biofyzikální a farmakologické studie interakcí DNA s protinádorovými komplexy platiny a ruthenia </t>
  </si>
  <si>
    <t>PhDr. Miroslav Nožina, Ph.D.</t>
  </si>
  <si>
    <t>sociální a kulturní antropologie</t>
  </si>
  <si>
    <t>Barma: Etnický problém, válka a boj za demokracii</t>
  </si>
  <si>
    <t>PhDr. Hanuš Nykl, Ph.D.</t>
  </si>
  <si>
    <t>slavistika</t>
  </si>
  <si>
    <t>Náboženství v ruské kultuře</t>
  </si>
  <si>
    <t>RNDr. Martin Pešta, Ph.D.</t>
  </si>
  <si>
    <t>hygiena, preventivní lékařství a epidemiologie</t>
  </si>
  <si>
    <t>Vybrané prognostické a prediktivní markery solidních nádorů sledované na úrovni exprese RNA</t>
  </si>
  <si>
    <t>PhDr. Miroslav Petr, Ph.D.</t>
  </si>
  <si>
    <t>kinanatropologie</t>
  </si>
  <si>
    <t>Sportovní a nutriční genomika: využití genetické informace k optimalizaci tréninkových a výživových programů.</t>
  </si>
  <si>
    <t>20.10.2016</t>
  </si>
  <si>
    <t>RNDr. Martin Pivokonský, Ph.D.</t>
  </si>
  <si>
    <t>environmentální vědy</t>
  </si>
  <si>
    <t>Charakterizace organických látek produkovaných fytoplanktonem a jejich vliv na procesy úpravy vody</t>
  </si>
  <si>
    <t>RNDr. Miroslav Pospíšil, Ph.D.</t>
  </si>
  <si>
    <t>Application of Molecular Simulation Methods for Development of Organic - Inorganic Hybrid Layered Materials</t>
  </si>
  <si>
    <t>PhDr. Aleš Prázný, Ph.D.</t>
  </si>
  <si>
    <t>O smyslu politiky. Politická filosofie Hannah Arendtové.</t>
  </si>
  <si>
    <t>RNDr. Bohumír Procházka, CSc.</t>
  </si>
  <si>
    <t>lékařská informatika</t>
  </si>
  <si>
    <t>Biostatistika pro lékaře. Principy základních metod a jejich interpretace s využitím statistického systému R.</t>
  </si>
  <si>
    <t>MUDr. Hanuš Rozsypal, CSc.</t>
  </si>
  <si>
    <t>infekční nemoci</t>
  </si>
  <si>
    <t>Variabilita klinického obrazu infekce lidským virem imunodeficience (HIV)</t>
  </si>
  <si>
    <t>PhDr. Kamila Řasová, Ph.D.</t>
  </si>
  <si>
    <t>Fyzioterapie nemocných s roztroušenou sklerózou mozkomíšní - mechanismy účinku vyšetřování a léčba</t>
  </si>
  <si>
    <t>RNDr. Jakub Sakala, Ph.D.</t>
  </si>
  <si>
    <t>geologie</t>
  </si>
  <si>
    <t>Fosilní dřevo a jeho význam pro paleobotanický výzkum: případové studie z oblasti středních a sz. Čech</t>
  </si>
  <si>
    <t>Mgr. Vladimír Sládek, PhD.</t>
  </si>
  <si>
    <t>antropologie</t>
  </si>
  <si>
    <t>Paleobiologie minulých populací člověka: variabilita  a adaptace</t>
  </si>
  <si>
    <t>Mgr. Tereza Stöckelová, Ph.D.</t>
  </si>
  <si>
    <t>Nebezpečné známosti: O vztahu sociálních věd a společnosti</t>
  </si>
  <si>
    <t>RNDr. Jana Straková, Ph.D.</t>
  </si>
  <si>
    <t>Mezinárodní výzkumy výsledků vzdělávání. Metodologie, přínosy, rizika a příležitosti.</t>
  </si>
  <si>
    <t>RNDr. Pavel Surynek, Ph.D.</t>
  </si>
  <si>
    <t>informatika - teoretická informatika</t>
  </si>
  <si>
    <t>Cooperative Path Finding for Multiple Robots</t>
  </si>
  <si>
    <t>JUDr. Václav Šmejkal, Ph.D.</t>
  </si>
  <si>
    <t>evropské právo</t>
  </si>
  <si>
    <t>Soutěžní politika a právo Evropské unie - Vznik a vývoj v letech 1950-2015</t>
  </si>
  <si>
    <t>Mgr. Michal Švanda, Ph.D.</t>
  </si>
  <si>
    <t>Plasma flows in the upper solar convection zone</t>
  </si>
  <si>
    <t>Mgr. David Uher, PhD.</t>
  </si>
  <si>
    <t>lingvistika konkrétního jazyka Asie</t>
  </si>
  <si>
    <t>Hanská grammatologie</t>
  </si>
  <si>
    <t>RNDr. Robert Vácha, Ph.D.</t>
  </si>
  <si>
    <t>Interaction of Molecules with Phospholipid Membranes</t>
  </si>
  <si>
    <t>RNDr. Kryštof Verner, Ph.D.</t>
  </si>
  <si>
    <t>Fabrics and emplacement of granitoid plutons: implications for geodynamic evolution in the Central Europe and the Walowa Mts. in the northwestern United States</t>
  </si>
  <si>
    <t>Mgr. Tomáš Vítek, Dr.</t>
  </si>
  <si>
    <t>Sedm mudrců a jejich výroky</t>
  </si>
  <si>
    <t>PhDr. Hana Vymazalová, Ph.D.</t>
  </si>
  <si>
    <t>egyptologie</t>
  </si>
  <si>
    <t xml:space="preserve">The Administration and Economy of the Pyramid Complexes and Royal Funerary Cults in the Old Kingdom - </t>
  </si>
  <si>
    <t>Mgr. Lukáš Zádrapa, Ph.D.</t>
  </si>
  <si>
    <t>Chan-fej-c’. Sv. 1. Překlad kapitol I-XXIX, úvodní stati, komentář. ; Chan-fej-c’. Sv. 2. Překlad kapitol XXX-LV, komentář.</t>
  </si>
  <si>
    <t>MUDr. Jakub Závada, Ph.D.</t>
  </si>
  <si>
    <t>Význam registrů biologické léčby pro sledování bezpečnosti a účinnosti biologické léčby u zánětlivých revmatických chorob</t>
  </si>
  <si>
    <t xml:space="preserve">MUDr. Eva Závadová, CSc. </t>
  </si>
  <si>
    <t>lékařská imunologie</t>
  </si>
  <si>
    <t>Význam stanovení transformačního růstového faktoru beta (TGF-β), Vaskulárního endoteliálního růstového faktoru beta (VEGF) a imunologického vyšetření u pacientek s hormonálně rezistentním karcinomem prsu</t>
  </si>
  <si>
    <t>IV-16 Nově jmenovaní profesoři (2016)</t>
  </si>
  <si>
    <t>Jméno, příjmení, tituly</t>
  </si>
  <si>
    <t>Téma přednášky (dle čl.7 ods. 2 Řádu habilitačního a jmenovacího řízení)</t>
  </si>
  <si>
    <t>Doc. RNDr. Martina Bečvářová, Ph.D.</t>
  </si>
  <si>
    <t>české dějiny</t>
  </si>
  <si>
    <t>Mathematische Kränzchen in Prag 1913 až 1934.</t>
  </si>
  <si>
    <t>Doc. MUDr. Radan Brůha, CSc.</t>
  </si>
  <si>
    <t>Wilsonova choroba</t>
  </si>
  <si>
    <t>Doc. RNDr. Dušan Drbohlav, CSc.</t>
  </si>
  <si>
    <t>Na cestě“ – Vybrané přístupy k výzkumu mezinárodní migrace a integrace cizinců s důrazem na Česko</t>
  </si>
  <si>
    <t>Doc. MUDr. Pavel Dundr, Ph.D.</t>
  </si>
  <si>
    <t>patologie</t>
  </si>
  <si>
    <t>Význam moderních vyšetřovacích metod v patologii</t>
  </si>
  <si>
    <t>Vybrané okruhy studia zdraví v průběhu lidského života.</t>
  </si>
  <si>
    <t>Doc. RNDr. Stanislav Hencl, Ph.D.</t>
  </si>
  <si>
    <t>Vlastnosti Sobolevovských zobrazení</t>
  </si>
  <si>
    <t>Doc. RNDr. Jakub Hruška, CSc.</t>
  </si>
  <si>
    <t>Vliv acidifikace, aneb kam se poděl kyselý déšť.</t>
  </si>
  <si>
    <t>Doc. MUDr. Jiří Chomiak, CSc.</t>
  </si>
  <si>
    <t>ortopedie</t>
  </si>
  <si>
    <t xml:space="preserve">Arthrogryposis multiplex congenita:  Základní principy léčení a obnovení flexe loketního kloubu přenosem části m. pectoralis major. </t>
  </si>
  <si>
    <t>Doc. RNDr. Miloš Janeček, CSc.</t>
  </si>
  <si>
    <t>fyzika - fyzika kondenzovaných látek</t>
  </si>
  <si>
    <t>Moderní ultrajemnozrnné materiály připravené intenzivní plastickou deformací</t>
  </si>
  <si>
    <t>Doc. MUDr. David Kachlík, Ph.D.</t>
  </si>
  <si>
    <t>anatomie, histologie a embryologie</t>
  </si>
  <si>
    <t xml:space="preserve">„Význam klinické anatomie v současné výuce a vědě“. </t>
  </si>
  <si>
    <t>Doc. JUDr. Richard Král, Ph.D.</t>
  </si>
  <si>
    <t xml:space="preserve">Koncepce pedagogické a vědecké činnosti v oboru evropské právo </t>
  </si>
  <si>
    <t>Doc. MUDr. Milena Králíčková, Ph.D.</t>
  </si>
  <si>
    <t>„Markery a genetické faktory ovlivňující implantaci embrya“</t>
  </si>
  <si>
    <t>Doc. MUDr. Eva Králíková, CSc.</t>
  </si>
  <si>
    <t>hygiena a epidemiologie</t>
  </si>
  <si>
    <t>Léčba závislosti na tabáku v ČR</t>
  </si>
  <si>
    <t>Doc. MUDr. Petr Marusič, Ph.D.</t>
  </si>
  <si>
    <t>Epilepsie temoprálního laloku a organizace mozkových funkcí</t>
  </si>
  <si>
    <t>Doc. MUDr. Ivo Mařík, CSc.</t>
  </si>
  <si>
    <t>biomechanika</t>
  </si>
  <si>
    <t>Biomechanicky závažné deformity skeletu u genetických kostních chorob:etiopatogeneze, diagnostika, klasifikace a léčení</t>
  </si>
  <si>
    <t>Doc. MUDr. Jaromír Mašata, CSc.</t>
  </si>
  <si>
    <t>gynekologie a porodnictví</t>
  </si>
  <si>
    <t xml:space="preserve">Možnosti monitorace efektu nových operačních metod pro léčbu stresové inkontinence moči.    </t>
  </si>
  <si>
    <t>Doc. MUDr. Zuzana Moťovská, Ph.D.</t>
  </si>
  <si>
    <t>Perspektivy antitrombotické léčby koronární nemoci</t>
  </si>
  <si>
    <t>Doc. RNDr. Alexandr Nemec, Ph.D.</t>
  </si>
  <si>
    <t>lékařská mikrobiologie</t>
  </si>
  <si>
    <r>
      <rPr>
        <sz val="14"/>
        <color indexed="8"/>
        <rFont val="Times"/>
      </rPr>
      <t xml:space="preserve">Multirezistentní </t>
    </r>
    <r>
      <rPr>
        <i val="1"/>
        <sz val="14"/>
        <color indexed="8"/>
        <rFont val="Times"/>
      </rPr>
      <t xml:space="preserve">Acinetobacter </t>
    </r>
    <r>
      <rPr>
        <sz val="14"/>
        <color indexed="8"/>
        <rFont val="Times"/>
      </rPr>
      <t>– výzva pro současnou medicínu</t>
    </r>
  </si>
  <si>
    <t>Doc. RNDr. Tomáš Pánek, PhD.</t>
  </si>
  <si>
    <t>fyzická geografie</t>
  </si>
  <si>
    <t>Katastrofické fáze v dlouhodobém vývoji hlubokých svahových deformací</t>
  </si>
  <si>
    <t>Doc. MUDr. Antonín Pařízek, CSc.</t>
  </si>
  <si>
    <t>Endokrinologie fetomaternální jednotky, se zaměřením na metabolity progesteronu</t>
  </si>
  <si>
    <t>Doc. MUDr. Frederik Raiskup, Ph.D.</t>
  </si>
  <si>
    <t>oční lékařství</t>
  </si>
  <si>
    <t>Transplantologie předního segmentu oka - koncepce vědecké práce a výuky v oftalmologii</t>
  </si>
  <si>
    <t>Doc. MUDr. Michal Rygl, Ph.D.</t>
  </si>
  <si>
    <t>Chirurgie vrozené brániční kýly</t>
  </si>
  <si>
    <t>Doc. MUDr. Václav Smrčka, CSc.</t>
  </si>
  <si>
    <t>dějiny lékařství</t>
  </si>
  <si>
    <t>BIOMOLEKULÁRNÍ PALEOPATOLOGIE z mého pohledu</t>
  </si>
  <si>
    <t>Doc. RNDr. Jiří Spurný, Ph.D., DSc.</t>
  </si>
  <si>
    <t>Topologické a deskriptivní vlastnosti Banachových prostorů</t>
  </si>
  <si>
    <t>Doc. RNDr. Aleš Stuchlík, Ph.D.</t>
  </si>
  <si>
    <t>Prostorová navigace a animální modely neuropsychiatrických onemocnění.</t>
  </si>
  <si>
    <t>Doc. Ing. Barbora Szotáková, Ph.D.</t>
  </si>
  <si>
    <t>biochemie</t>
  </si>
  <si>
    <t>Metabolismus anthelmintik.</t>
  </si>
  <si>
    <t>Doc. MUDr. Kateřina Štechová, Ph.D.</t>
  </si>
  <si>
    <t>Diabates mellitus I. typu – od monitorování markerů autoimunitního zánětu k vývoji algoritmů pro léčbu inzulínovou pumpou</t>
  </si>
  <si>
    <t>Doc. MUDr. Ivana Štětkářová, CSc.</t>
  </si>
  <si>
    <t xml:space="preserve">„Jak léčit spasticitu?“ </t>
  </si>
  <si>
    <t>Doc. PhDr. Arnošt Veselý, Ph.D.</t>
  </si>
  <si>
    <t>veřejná a sociální politika</t>
  </si>
  <si>
    <t>Charakteristiky úspěšných vzdělávacích reforem: může vzdělávací politika ovlivnit vzdělávací výsledky?</t>
  </si>
  <si>
    <t>Doc. MUDr. Ladislav Vyklický, DrSc.</t>
  </si>
  <si>
    <t>lékařská fyziologie a patologická fyziologie</t>
  </si>
  <si>
    <t>Glutamátové receptory ve zdraví a nemoci</t>
  </si>
  <si>
    <t>IV-17 Počet akreditovaných habilitačních oborů a jmenovacích oborů (2016)</t>
  </si>
  <si>
    <t>Počet oborů pro habilitační řízení</t>
  </si>
  <si>
    <t>Počet oborů pro jmenovací řízení</t>
  </si>
  <si>
    <t>IV-18 Akreditace oborů habilitačních řízení projednaných  v roce 2016</t>
  </si>
  <si>
    <t>Název oboru</t>
  </si>
  <si>
    <t>Platnost akreditace do</t>
  </si>
  <si>
    <t>Informační věda</t>
  </si>
  <si>
    <t>přeměnou AK ČR na NAÚ posunut termín projednávání</t>
  </si>
  <si>
    <t>Teorie a dějiny divadla</t>
  </si>
  <si>
    <t>Bioetika</t>
  </si>
  <si>
    <t>Vnitřní nemoci</t>
  </si>
  <si>
    <t>IV-19 Akreditace oborů jmenovacího řízení projednaných v roce 2016</t>
  </si>
  <si>
    <t>IV-20 Ocenění ve vědě a výzkumu (2016)</t>
  </si>
  <si>
    <t>Tuzemská ocenění</t>
  </si>
  <si>
    <t>Cena Bedřicha Hrozného za tvůrčí počin</t>
  </si>
  <si>
    <t>Ing. Petr Macek, Ph.D.
PhDr. Richard Biegel, Ph.D.
Mgr. Jakub Bachtík</t>
  </si>
  <si>
    <t>za unikátní publikaci „Barokní architektura v Čechách“</t>
  </si>
  <si>
    <t>Prof. RNDr. Petr Nachtigall, Ph.D.
Mgr. Pavla Eliášová, Ph.D.
Prof. Ing. Jiří Čejka, DrSc.</t>
  </si>
  <si>
    <t>za objev nové metody syntézy zeolitů a její teoretické objasnění</t>
  </si>
  <si>
    <t>Prof. MUDr. Jiří Widimský, CSc. 
MUDr. Ján Rosa, Ph.D.
MUDr. Ondřej Petrák, Ph.D.
MUDr. Branislav Štrauch, Ph.D.
Doc. MUDr. Tomáš Zelinka, Ph.D.
Doc. MUDr. Robert Holaj, Ph.D.
Prof. MUDr. Petr Widimský, DrSc.
Doc. MUDr. Petr Toušek, Ph.D.
MUDr. Karol Čurila, Ph.D.</t>
  </si>
  <si>
    <t>za rozvoj mezifakultní a multidisciplinární spolupráce při řešení problematiky resistentní hypertenze, zejména za mezinárodně respektovaný projekt „PRAGUE-15“ porovnávající katetrizační renální denervaci s farmakoterapií</t>
  </si>
  <si>
    <t>Cena ministryně školství, mládeže a tělovýchovy</t>
  </si>
  <si>
    <t>Prof. PhDr. Jiří Kuthan, DrSc., dr. h. c. 
Prof. PhDr. Ing. Jan Royt, Ph.D.</t>
  </si>
  <si>
    <t>FF, KTF</t>
  </si>
  <si>
    <t>za mimořádné výsledky výzkumu v oblasti humanitních věd a za významnou publikaci „Karel IV. Císař a český král - vizionář a zakladatel“</t>
  </si>
  <si>
    <t>Doc. PhDr. Julie Chytilová, Ph.D.</t>
  </si>
  <si>
    <t>za dosažení mimořádných výsledků výzkumu v oblasti společenských věd zaměřené na behaviorální a experimentální ekonomii</t>
  </si>
  <si>
    <t>Medaile Josefa Hlávky za celoživotní dílo</t>
  </si>
  <si>
    <t>Prof. PhDr. Jiří Kuthan, DrSc.</t>
  </si>
  <si>
    <t>Prof. MUDr. Ctirad John, DrSc.</t>
  </si>
  <si>
    <t>Ceny Francouzského velvyslanectví v ČR</t>
  </si>
  <si>
    <t>Ceny Sanofi (Farmacie)</t>
  </si>
  <si>
    <t>Tomáš Smutný</t>
  </si>
  <si>
    <t>Novel liver cell models for drug development</t>
  </si>
  <si>
    <t>Cena Alberta Schweitzera (Lékařství)</t>
  </si>
  <si>
    <t>Michaela Kotrová</t>
  </si>
  <si>
    <t>Next Generation Sequencing in Paediatric Acute Lymphoblastic Leukaemia Risk Stratification</t>
  </si>
  <si>
    <t>Martin Bortlík</t>
  </si>
  <si>
    <t>Regulation of Restriction Factors Expression in HIV-1 Vertically Infected Children</t>
  </si>
  <si>
    <t>Martin Holek</t>
  </si>
  <si>
    <t>Procalcitonin dynamics after long-term ventricular assist device implantation</t>
  </si>
  <si>
    <t>Cena Kateřiny Šmídkové</t>
  </si>
  <si>
    <t>Doc. Ing. Julie Chytilová, Ph.D.</t>
  </si>
  <si>
    <t>za mimořádně kvalitní publikační činnost a další profesní rozvoj</t>
  </si>
  <si>
    <t>Cena Jaroslava Jandy</t>
  </si>
  <si>
    <t>Institut politologických studií</t>
  </si>
  <si>
    <t>za aktivní činnost v oblasti bezpečnostní politiky v rámci České republiky i na mezinárodní úrovni, zejména v oblasti osvěty, vzdělávací a vědecké činnosti</t>
  </si>
  <si>
    <t>Discovery Award</t>
  </si>
  <si>
    <t>MUDr. Ján Rosa, Ph.D.</t>
  </si>
  <si>
    <t>Studie Prague-15</t>
  </si>
  <si>
    <t>Cena Neuron pro mladé vědce</t>
  </si>
  <si>
    <t>RNDr. Filip Matějka, Ph.D.</t>
  </si>
  <si>
    <t>za přínos oboru</t>
  </si>
  <si>
    <t xml:space="preserve">
</t>
  </si>
  <si>
    <t>Zahraniční ocenění</t>
  </si>
  <si>
    <t>Dimitris N. Chorafas Prize</t>
  </si>
  <si>
    <t xml:space="preserve">Mgr. Tomáš Smutný 
</t>
  </si>
  <si>
    <t>za práci: "Novel Hepatocyte Cellular Models for Drug Development"</t>
  </si>
  <si>
    <t>IV-21 Čestné doktoráty (2016)</t>
  </si>
  <si>
    <t>Jméno</t>
  </si>
  <si>
    <t>Země</t>
  </si>
  <si>
    <t>Na návrh fakulty</t>
  </si>
  <si>
    <t>Datum</t>
  </si>
  <si>
    <t>Titul</t>
  </si>
  <si>
    <t>Prof. Dr.med. Dr.h.c. Volker Diehl</t>
  </si>
  <si>
    <t>SRN</t>
  </si>
  <si>
    <t>doktor honoris causa vnitřního lékařství za "přínos v oblasti výzkumu a léčby Hodgkinova lymfomu"</t>
  </si>
  <si>
    <t>Prof. Susan Margaret Gasser, PhD.</t>
  </si>
  <si>
    <t>Švýcarsko</t>
  </si>
  <si>
    <t>doktor honoris causa v oboru lékařských věd za "průkopnické objevy, které jsou významným přínosem pro biomedicínu, a za pomoc české vědě"</t>
  </si>
  <si>
    <t>doktor honoris causa  oboru věd o sportu za" dlouholetou propagaci Univerzity Karlovy v zahraničí a významný přínos v rozvoji vědního oboru Kinantropologie a významný podíl na zkvalitnění vědeckých činností UK FTVS a UK"</t>
  </si>
  <si>
    <t>USA</t>
  </si>
  <si>
    <t>doktor honoris causa ekonomických věd za "špičkovou úroveň výzkumu a aktivní vztah profesora Simse k České republice, kde na akademické půdě nezištně pomáhá při formování nových generací ekonomu."</t>
  </si>
  <si>
    <t>Prof. Nobutaka Hirokawa, M.D., PhD.</t>
  </si>
  <si>
    <t>Japonsko</t>
  </si>
  <si>
    <t>Prof. Dr. Philip G. Zimbardo, Ph.D.</t>
  </si>
  <si>
    <t>doktor honoris causa oboru psychologie za "mimořádný přínos pro sociální vědy, který se projevil především originálními příspěvky k poznávání lidské povahy, vytrvalou popularizaci psychologických věd a příkladné úsilí o humanizaci naší společnosti"</t>
  </si>
  <si>
    <t>IV-22a Vědecké konference pořádané nebo spolupořádané fakultou/součástí (2016)</t>
  </si>
  <si>
    <t>Vědecké konference</t>
  </si>
  <si>
    <t>národní konference</t>
  </si>
  <si>
    <r>
      <rPr>
        <sz val="16"/>
        <color indexed="8"/>
        <rFont val="Times"/>
      </rPr>
      <t xml:space="preserve">mezinárodní konference </t>
    </r>
    <r>
      <rPr>
        <vertAlign val="superscript"/>
        <sz val="13"/>
        <color indexed="8"/>
        <rFont val="Times"/>
      </rPr>
      <t>1</t>
    </r>
  </si>
  <si>
    <t>max. 59 účastníků</t>
  </si>
  <si>
    <t>60 a více účastníků</t>
  </si>
  <si>
    <r>
      <rPr>
        <b val="1"/>
        <vertAlign val="superscript"/>
        <sz val="13"/>
        <color indexed="8"/>
        <rFont val="Times"/>
      </rPr>
      <t xml:space="preserve">1 </t>
    </r>
    <r>
      <rPr>
        <b val="1"/>
        <sz val="16"/>
        <color indexed="8"/>
        <rFont val="Times"/>
      </rPr>
      <t>Mezinárodní konference</t>
    </r>
    <r>
      <rPr>
        <sz val="16"/>
        <color indexed="8"/>
        <rFont val="Times"/>
      </rPr>
      <t xml:space="preserv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r>
  </si>
  <si>
    <t>IV-22b (8.1) Vědecké konference pořádané nebo spolupořádané fakultou/součástí (2016)</t>
  </si>
  <si>
    <t xml:space="preserve">S počtem účastníků vyšším než 60 </t>
  </si>
  <si>
    <t>Mezinárodní konference*</t>
  </si>
  <si>
    <r>
      <rPr>
        <b val="1"/>
        <vertAlign val="superscript"/>
        <sz val="13"/>
        <color indexed="8"/>
        <rFont val="Times"/>
      </rPr>
      <t xml:space="preserve">* </t>
    </r>
    <r>
      <rPr>
        <b val="1"/>
        <sz val="16"/>
        <color indexed="8"/>
        <rFont val="Times"/>
      </rPr>
      <t>Mezinárodní konference</t>
    </r>
    <r>
      <rPr>
        <sz val="16"/>
        <color indexed="8"/>
        <rFont val="Times"/>
      </rPr>
      <t xml:space="preserv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r>
  </si>
  <si>
    <t>IV-23 Hostující profesoři jmenovaní v r. 2016</t>
  </si>
  <si>
    <t>Účinnost jmenování</t>
  </si>
  <si>
    <t>Prof. Dr. Dr.h.c. mult. Robert Alexy</t>
  </si>
  <si>
    <t>od 1.5.2016</t>
  </si>
  <si>
    <t>Prof. Anthony J. Bleyer, M.D., M.S.</t>
  </si>
  <si>
    <t>od 1.8.2016</t>
  </si>
  <si>
    <t>Prof. Jean-Francois Bodart, Ph.D.</t>
  </si>
  <si>
    <t>od 1.7.2016</t>
  </si>
  <si>
    <t>Prof. Domique Garand</t>
  </si>
  <si>
    <t>Cécile Gauthier, Ph.D.</t>
  </si>
  <si>
    <t>Ao. Univ.-Prof. Dr. Michael Geistlinger</t>
  </si>
  <si>
    <t>Prof. Franco Grego, MD</t>
  </si>
  <si>
    <t>od 1.1.2016</t>
  </si>
  <si>
    <t>Prof. Dr. Ir. Arie Hasman</t>
  </si>
  <si>
    <t>Prof. Steve Iliffe</t>
  </si>
  <si>
    <t>od 1.12.2016</t>
  </si>
  <si>
    <t>Prof. JUDr. Jaroslav Ivor, DrSc.</t>
  </si>
  <si>
    <t>Univ.-Prof. i. R.Dr. Ferdinand Kerchner</t>
  </si>
  <si>
    <t>Prof. Boris Kryštufek, Ph.D.</t>
  </si>
  <si>
    <t>Prof. Peter Kuhn, M.Sc., Ph.D.</t>
  </si>
  <si>
    <t>Prof. Christian Lequesne</t>
  </si>
  <si>
    <t>Prof. Trinidad Barrera López, Dr.</t>
  </si>
  <si>
    <t>od 1.2.2016</t>
  </si>
  <si>
    <t>Prof. Dr. Sci. Leonid Margolis, Ph.D.</t>
  </si>
  <si>
    <t>Sarah M. Leupen, Ph.D</t>
  </si>
  <si>
    <t>Prof. Dr. Francesco Martucci</t>
  </si>
  <si>
    <t>Prof. Dr. Frank Maschmann</t>
  </si>
  <si>
    <t>Prof. Dr.rer.nat. Marcus A. Koch</t>
  </si>
  <si>
    <t xml:space="preserve">Prof. Dr. Dr.h.c. Marian Paschke </t>
  </si>
  <si>
    <t>Prof. dr.hab. Dr.h.c. Wojciech Radecki</t>
  </si>
  <si>
    <t>Prof. Ing. Peter Šutovský, Ph.D., Dr.h.c.</t>
  </si>
  <si>
    <t>od 1.4.2016</t>
  </si>
  <si>
    <t>Prof. RNDr. Martin Vácha, CSc.</t>
  </si>
  <si>
    <t>Prof. Panos E. Vardas, MD, PhD., FESC.</t>
  </si>
  <si>
    <t>Priv.-Doz. Dr.med.vet. MVDr. Kirsti Witter, Ph.D.</t>
  </si>
  <si>
    <t>IV-24 Emeritní profesoři jmenovaní v r. 2016</t>
  </si>
  <si>
    <r>
      <rPr>
        <sz val="12"/>
        <color indexed="8"/>
        <rFont val="Times New Roman"/>
      </rPr>
      <t xml:space="preserve">Prof. </t>
    </r>
    <r>
      <rPr>
        <sz val="12"/>
        <color indexed="8"/>
        <rFont val="Cambria"/>
      </rPr>
      <t>JUDr. Dagmar Císařová, DrSc.</t>
    </r>
  </si>
  <si>
    <r>
      <rPr>
        <sz val="12"/>
        <color indexed="8"/>
        <rFont val="Times New Roman"/>
      </rPr>
      <t>Prof.</t>
    </r>
    <r>
      <rPr>
        <sz val="12"/>
        <color indexed="8"/>
        <rFont val="Cambria"/>
      </rPr>
      <t xml:space="preserve"> RNDr. Martin Hampl, DrSc.</t>
    </r>
  </si>
  <si>
    <r>
      <rPr>
        <sz val="12"/>
        <color indexed="8"/>
        <rFont val="Times New Roman"/>
      </rPr>
      <t xml:space="preserve">Prof. </t>
    </r>
    <r>
      <rPr>
        <sz val="12"/>
        <color indexed="8"/>
        <rFont val="Cambria"/>
      </rPr>
      <t>PhDr. Jaromír Janoušek, DrSc.</t>
    </r>
  </si>
  <si>
    <r>
      <rPr>
        <sz val="12"/>
        <color indexed="8"/>
        <rFont val="Times New Roman"/>
      </rPr>
      <t xml:space="preserve">Prof. </t>
    </r>
    <r>
      <rPr>
        <sz val="12"/>
        <color indexed="8"/>
        <rFont val="Cambria"/>
      </rPr>
      <t>JUDr. Karel Malý, DrSc., dr.h.c.</t>
    </r>
  </si>
  <si>
    <r>
      <rPr>
        <sz val="12"/>
        <color indexed="8"/>
        <rFont val="Times New Roman"/>
      </rPr>
      <t xml:space="preserve">Prof. </t>
    </r>
    <r>
      <rPr>
        <sz val="12"/>
        <color indexed="8"/>
        <rFont val="Cambria"/>
      </rPr>
      <t>Václav Pavlíček, CSc., dr.h.c.</t>
    </r>
  </si>
  <si>
    <r>
      <rPr>
        <sz val="12"/>
        <color indexed="8"/>
        <rFont val="Times New Roman"/>
      </rPr>
      <t xml:space="preserve">Prof. </t>
    </r>
    <r>
      <rPr>
        <sz val="12"/>
        <color indexed="8"/>
        <rFont val="Cambria"/>
      </rPr>
      <t>JUDr. Jiří Švestka, DrSc.</t>
    </r>
  </si>
  <si>
    <t>IV-25 Profilové oblasti v r. 2016</t>
  </si>
  <si>
    <t>Oblast</t>
  </si>
  <si>
    <t>Hlavní představitelé</t>
  </si>
  <si>
    <r>
      <rPr>
        <sz val="14"/>
        <color indexed="8"/>
        <rFont val="Times"/>
      </rPr>
      <t>Theology, Philosophy, and Reflection of Art as Ways of Interpreting the Reality</t>
    </r>
  </si>
  <si>
    <t>Doc. PhDr. Dr. Mireia Ryšková Prof. PhLic. Vojtěch Novotný</t>
  </si>
  <si>
    <r>
      <rPr>
        <sz val="14"/>
        <color indexed="8"/>
        <rFont val="Times"/>
      </rPr>
      <t>Charles IV. – Spiritual World, Foundations, Buildings and Their Art Fixtures</t>
    </r>
  </si>
  <si>
    <t>Prof. PhDr. Jiří Kuthan, DrSc., Dr.h.c. Prof. PhDr. Ing. Jan Royt, Ph.D., DSc.</t>
  </si>
  <si>
    <r>
      <rPr>
        <sz val="14"/>
        <color indexed="8"/>
        <rFont val="Times"/>
      </rPr>
      <t>Biblical studies</t>
    </r>
  </si>
  <si>
    <t>Prof. Martin Prudký, Dr.
Prof. ThDr. Petr Pokorný, DrSc.</t>
  </si>
  <si>
    <r>
      <rPr>
        <sz val="14"/>
        <color indexed="8"/>
        <rFont val="Times"/>
      </rPr>
      <t>Ecumenical studies</t>
    </r>
  </si>
  <si>
    <t>Prof. Ivana Noble, Ph.D.</t>
  </si>
  <si>
    <r>
      <rPr>
        <sz val="14"/>
        <color indexed="8"/>
        <rFont val="Times"/>
      </rPr>
      <t>Confessionalism and Nationalism</t>
    </r>
  </si>
  <si>
    <t>Prof. ThDr. Jan Blahoslav Lášek</t>
  </si>
  <si>
    <r>
      <rPr>
        <sz val="14"/>
        <color indexed="8"/>
        <rFont val="Times"/>
      </rPr>
      <t>Legal systems of the Far East and European Law</t>
    </r>
  </si>
  <si>
    <r>
      <rPr>
        <sz val="14"/>
        <color indexed="8"/>
        <rFont val="Times"/>
      </rPr>
      <t>The effectiveness of consumer protection in private law</t>
    </r>
  </si>
  <si>
    <t>Prof. JUDr. Jan Dvořák, CSc.
Prof. JUDr. Monika Pauknerová, CSc., DSc.</t>
  </si>
  <si>
    <r>
      <rPr>
        <sz val="14"/>
        <color indexed="8"/>
        <rFont val="Times"/>
      </rPr>
      <t>Compensation in international law</t>
    </r>
  </si>
  <si>
    <r>
      <rPr>
        <sz val="14"/>
        <color indexed="8"/>
        <rFont val="Times"/>
      </rPr>
      <t>Analysis of the constitutional system of the Czech Republic and proposals for changes</t>
    </r>
  </si>
  <si>
    <t>Lékařské fakulty</t>
  </si>
  <si>
    <r>
      <rPr>
        <sz val="14"/>
        <color indexed="8"/>
        <rFont val="Times"/>
      </rPr>
      <t>Cardiovascular diseases</t>
    </r>
  </si>
  <si>
    <t>Prof. MUDr. Petr Widimský, DrSc.
Prof. MUDr. Aleš Linhart, DrSc.
Prof. MUDr. Josef Veselka, CSc.
Prof. MUDr. Jan Filipovský, CSc.
Prof. MUDr. Jan Harrer, CSc.</t>
  </si>
  <si>
    <r>
      <rPr>
        <sz val="14"/>
        <color indexed="8"/>
        <rFont val="Times"/>
      </rPr>
      <t>Experimental Surgery</t>
    </r>
  </si>
  <si>
    <t>Prof. MUDr. Martin Krbec, CSc.
Prof. MUDr. Robert Gürlich, CSc.
Doc. MUDr. Andrej Sukop, Ph.D.
MUDr. Igor Pafčuga
Prof. MUDr. Ivan Landor, CSc.
Prof. MUDr. Vladislav Třeška, DrSc.</t>
  </si>
  <si>
    <r>
      <rPr>
        <sz val="14"/>
        <color indexed="8"/>
        <rFont val="Times"/>
      </rPr>
      <t>Metabolism</t>
    </r>
  </si>
  <si>
    <t>Prof. MUDr. Jan Škrha, DrSc., MBA
Prof. MUDr. Michal Anděl, CSc.
Doc. MUDr. Dana Müllerová, Ph.D.</t>
  </si>
  <si>
    <r>
      <rPr>
        <sz val="14"/>
        <color indexed="8"/>
        <rFont val="Times"/>
      </rPr>
      <t>Neurosciences</t>
    </r>
  </si>
  <si>
    <t>Prof. MUDr. Evžen Růžička, DrSc.
Prof. MUDr. Jakub Hort, Ph.D.
Prof. MUDr. Cyril Höschl, DrSc.
MUDr. Karel Ježek, Ph.D.</t>
  </si>
  <si>
    <r>
      <rPr>
        <sz val="14"/>
        <color indexed="8"/>
        <rFont val="Times"/>
      </rPr>
      <t>Oncology</t>
    </r>
  </si>
  <si>
    <t>Prof. MUDr. Aleksi Šedo, DrSc.
Prof. MUDr. Jan Starý, DrSc.
Prof. MUDr. Václav Mandys, CSc.
Prof. MUDr. Jiří Petera, Ph.D.
Prof. MUDr. Jindřich Fínek, Ph.D.</t>
  </si>
  <si>
    <r>
      <rPr>
        <sz val="14"/>
        <color indexed="8"/>
        <rFont val="Times"/>
      </rPr>
      <t>Organ replacement, support and regeneration</t>
    </r>
  </si>
  <si>
    <t>Prof. MUDr. Martin Matějovič, Ph.D.
Prof. MUDr. Vladislav Třeška, DrSc.</t>
  </si>
  <si>
    <r>
      <rPr>
        <sz val="14"/>
        <color indexed="8"/>
        <rFont val="Times"/>
      </rPr>
      <t>Study of Toxic and Protective Effects of Drugs on Cardiovascular System</t>
    </r>
  </si>
  <si>
    <r>
      <rPr>
        <sz val="14"/>
        <color indexed="8"/>
        <rFont val="Times"/>
      </rPr>
      <t>Study of Drugs and Other Biologically-Active Substances Perspective in Prevention and Treatment of Important Lifestyle Diseases</t>
    </r>
  </si>
  <si>
    <r>
      <rPr>
        <sz val="14"/>
        <color indexed="8"/>
        <rFont val="Times"/>
      </rPr>
      <t>Development of novel drugs against tuberculosis and its multiresistent forms as a perspective of TB treatment</t>
    </r>
  </si>
  <si>
    <t>Prof. PharmDr. Alexandr Hrabálek, CSc.</t>
  </si>
  <si>
    <r>
      <rPr>
        <sz val="14"/>
        <color indexed="8"/>
        <rFont val="Times"/>
      </rPr>
      <t>The Czech National Corpus: research infrastructure for empirical language-oriented inquiry</t>
    </r>
  </si>
  <si>
    <t>Doc. Mgr. Václav Cvrček, Ph.D.
Doc. RNDr. Vladimír Petkevič, CSc.
Mgr. Michal Křen, Ph.D.</t>
  </si>
  <si>
    <r>
      <rPr>
        <sz val="14"/>
        <color indexed="8"/>
        <rFont val="Times"/>
      </rPr>
      <t>Sinology for 21st century</t>
    </r>
  </si>
  <si>
    <t>Prof. PhDr. Olga Lomová, CSc.</t>
  </si>
  <si>
    <r>
      <rPr>
        <sz val="14"/>
        <color indexed="8"/>
        <rFont val="Times"/>
      </rPr>
      <t>Crisis of rationality and modern thought</t>
    </r>
  </si>
  <si>
    <t>Prof. PhDr. Karel Thein, Ph.D.
Prof. PhDr. Tomáš Halík, Th.D.</t>
  </si>
  <si>
    <r>
      <rPr>
        <sz val="14"/>
        <color indexed="8"/>
        <rFont val="Times"/>
      </rPr>
      <t>Blurred boundaries of Medieval texts: Digital editing and interpreting</t>
    </r>
  </si>
  <si>
    <t>Prof. PhDr. Martin Nejedlý, Dr.
Prof. PhDr. Jan Klápště, CSc.
Doc. Mgr. Lucie Doležalová, M.A., Ph.D.</t>
  </si>
  <si>
    <r>
      <rPr>
        <sz val="14"/>
        <color indexed="8"/>
        <rFont val="Times"/>
      </rPr>
      <t>Identities, Canons, Pop-culture: A Comparative Approach</t>
    </r>
  </si>
  <si>
    <t>Prof. PhDr. Martin Procházka, CSc.
Prof. PhDr. Petr Bílek, CSc.
Doc. PhDr. Jan Wiendl, Ph.D.</t>
  </si>
  <si>
    <r>
      <rPr>
        <sz val="14"/>
        <color indexed="8"/>
        <rFont val="Times"/>
      </rPr>
      <t>Language and the human mind: understanding the way we communicate</t>
    </r>
  </si>
  <si>
    <t>Doc. Mirjam Friedová, Ph.D.
PhDr. Pavel Machač, Ph.D.
Ronald Kim, Dr.</t>
  </si>
  <si>
    <r>
      <rPr>
        <sz val="14"/>
        <color indexed="8"/>
        <rFont val="Times"/>
      </rPr>
      <t>Czech egyptology and research on complex civilisation and resilience processes</t>
    </r>
  </si>
  <si>
    <t>Prof. Miroslav Bárta, Dr.</t>
  </si>
  <si>
    <r>
      <rPr>
        <sz val="14"/>
        <color indexed="8"/>
        <rFont val="Times"/>
      </rPr>
      <t>History – transcontinental studies: Europe and/vs. the World</t>
    </r>
  </si>
  <si>
    <t>Prof. PhDr. Martin Kovář, Ph.D.
Prof. PhDr. Josef Opatrný, CSc.</t>
  </si>
  <si>
    <r>
      <rPr>
        <sz val="14"/>
        <color indexed="8"/>
        <rFont val="Times"/>
      </rPr>
      <t>Environmental geochemistry group</t>
    </r>
  </si>
  <si>
    <r>
      <rPr>
        <sz val="14"/>
        <color indexed="8"/>
        <rFont val="Times"/>
      </rPr>
      <t>Physical organic chemistry</t>
    </r>
  </si>
  <si>
    <r>
      <rPr>
        <sz val="14"/>
        <color indexed="8"/>
        <rFont val="Times"/>
      </rPr>
      <t>Organoelement Chemistry, Organic Synthesis and Catalysis</t>
    </r>
  </si>
  <si>
    <t>Prof. RNDr. Petr Štěpnička, Ph.D., DSc.
Prof. RNDr. Martin Kotora, CSc.</t>
  </si>
  <si>
    <r>
      <rPr>
        <sz val="14"/>
        <color indexed="8"/>
        <rFont val="Times"/>
      </rPr>
      <t>Nanomaterial Modeling</t>
    </r>
  </si>
  <si>
    <t>Doc. PharmDr. Petr Nachtigal, Ph.D.
Doc. RNDr. Filip Uhlík, Ph.D.
RNDr. Peter Košovan, Ph.D.</t>
  </si>
  <si>
    <r>
      <rPr>
        <sz val="14"/>
        <color indexed="8"/>
        <rFont val="Times"/>
      </rPr>
      <t>Endogenous geodynamics in Geology</t>
    </r>
  </si>
  <si>
    <t>Prof. Ing. Shah Wali Faryad, CSc.</t>
  </si>
  <si>
    <r>
      <rPr>
        <sz val="14"/>
        <color indexed="8"/>
        <rFont val="Times"/>
      </rPr>
      <t>The regulation of cell, tissue and organ development in health and disease</t>
    </r>
  </si>
  <si>
    <t>Doc. RNDr. Jan Brábek, Ph.D.</t>
  </si>
  <si>
    <r>
      <rPr>
        <sz val="14"/>
        <color indexed="8"/>
        <rFont val="Times"/>
      </rPr>
      <t>Cellular and molecular basis of the host-pathogen relationships</t>
    </r>
  </si>
  <si>
    <t>Prof. RNDr. Petr Horák, Ph.D.</t>
  </si>
  <si>
    <r>
      <rPr>
        <sz val="14"/>
        <color indexed="8"/>
        <rFont val="Times"/>
      </rPr>
      <t>Phylogeny and diversity of multicellular organisms</t>
    </r>
  </si>
  <si>
    <t>Doc. Mgr. Pavel Munclinger, Ph.D.</t>
  </si>
  <si>
    <r>
      <rPr>
        <sz val="14"/>
        <color indexed="8"/>
        <rFont val="Times"/>
      </rPr>
      <t>Eukaryotic mikrobiology and protistology</t>
    </r>
  </si>
  <si>
    <r>
      <rPr>
        <sz val="14"/>
        <color indexed="8"/>
        <rFont val="Times"/>
      </rPr>
      <t>Transformation of socio-geographic and demographic realities of Czechia in European and global contexts</t>
    </r>
  </si>
  <si>
    <t>Prof. RNDr. Dušan Drbohlav, CSc.</t>
  </si>
  <si>
    <r>
      <rPr>
        <sz val="14"/>
        <color indexed="8"/>
        <rFont val="Times"/>
      </rPr>
      <t>Physical Geography, Cartography and GeoInformatics</t>
    </r>
  </si>
  <si>
    <t>Prof. RNDr. Bohumír Janský, CSc.</t>
  </si>
  <si>
    <t>PřF, CTS, COŽP</t>
  </si>
  <si>
    <r>
      <rPr>
        <sz val="14"/>
        <color indexed="8"/>
        <rFont val="Times"/>
      </rPr>
      <t>Ecology and biodiversity – from individuals to the biosphere</t>
    </r>
  </si>
  <si>
    <t>Prof. David Storch, Ph.D.
Prof. Mgr. Ing. Jan Frouz, CSc.
Prof. RNDr. Adam Petrusek, Ph.D.</t>
  </si>
  <si>
    <r>
      <rPr>
        <sz val="14"/>
        <color indexed="8"/>
        <rFont val="Times"/>
      </rPr>
      <t>Algebraic and geometric structures of the modern mathematics</t>
    </r>
  </si>
  <si>
    <t>Prof. RNDr. Vladimír Souček, DrSc.</t>
  </si>
  <si>
    <r>
      <rPr>
        <sz val="14"/>
        <color indexed="8"/>
        <rFont val="Times"/>
      </rPr>
      <t>Applied computer science</t>
    </r>
  </si>
  <si>
    <t>Doc. RNDr. Tomáš Skopal, Ph.D.
Doc. RNDr. Tomáš Bureš, Ph.D.
Doc. Ing. Jaroslav Křivánek, Ph.D.</t>
  </si>
  <si>
    <r>
      <rPr>
        <sz val="14"/>
        <color indexed="8"/>
        <rFont val="Times"/>
      </rPr>
      <t>Combinatorics and graph theory</t>
    </r>
  </si>
  <si>
    <t>Prof. RNDr. Jaroslav Nešetřil, DrSc.</t>
  </si>
  <si>
    <r>
      <rPr>
        <sz val="14"/>
        <color indexed="8"/>
        <rFont val="Times"/>
      </rPr>
      <t>General relativity and gravitation</t>
    </r>
  </si>
  <si>
    <t>Prof. RNDr. Jiří Bičák, DrSc., Dr.h.c.</t>
  </si>
  <si>
    <r>
      <rPr>
        <sz val="14"/>
        <color indexed="8"/>
        <rFont val="Times"/>
      </rPr>
      <t>Geometric Function Theory</t>
    </r>
  </si>
  <si>
    <t>Prof. RNDr. Jan Malý, DrSc.</t>
  </si>
  <si>
    <r>
      <rPr>
        <sz val="14"/>
        <color indexed="8"/>
        <rFont val="Times"/>
      </rPr>
      <t>Machine Translation and Multilingual Technologies</t>
    </r>
  </si>
  <si>
    <r>
      <rPr>
        <sz val="14"/>
        <color indexed="8"/>
        <rFont val="Times"/>
      </rPr>
      <t>Mathematical modeling and methods for high performance computing</t>
    </r>
  </si>
  <si>
    <t>Prof. Ing. Zdeněk Strakoš, DrSc.</t>
  </si>
  <si>
    <r>
      <rPr>
        <sz val="14"/>
        <color indexed="8"/>
        <rFont val="Times"/>
      </rPr>
      <t>Modern materials</t>
    </r>
  </si>
  <si>
    <t>Prof. RNDr. Miloš Janeček, CSc.</t>
  </si>
  <si>
    <r>
      <rPr>
        <sz val="14"/>
        <color indexed="8"/>
        <rFont val="Times"/>
      </rPr>
      <t>Optical spectroscopy of individual nanoobjects</t>
    </r>
  </si>
  <si>
    <t>Prof. RNDr. Jan Valenta, Ph.D.
Mgr. Anna Fučíková, Ph.D.</t>
  </si>
  <si>
    <r>
      <rPr>
        <sz val="14"/>
        <color indexed="8"/>
        <rFont val="Times"/>
      </rPr>
      <t>OptoSpintronics</t>
    </r>
  </si>
  <si>
    <t>Prof. RNDr. Petr Němec, Ph.D.</t>
  </si>
  <si>
    <r>
      <rPr>
        <sz val="14"/>
        <color indexed="8"/>
        <rFont val="Times"/>
      </rPr>
      <t>Particle and Nuclear Physics</t>
    </r>
  </si>
  <si>
    <t>Prof. RNDr. Rupert Leitner, DrSc.</t>
  </si>
  <si>
    <r>
      <rPr>
        <sz val="14"/>
        <color indexed="8"/>
        <rFont val="Times"/>
      </rPr>
      <t>Stochastic geometry, stochastic analysis and spatial statistics</t>
    </r>
  </si>
  <si>
    <t>Prof. RNDr. Viktor Beneš, DrSc.</t>
  </si>
  <si>
    <r>
      <rPr>
        <sz val="14"/>
        <color indexed="8"/>
        <rFont val="Times"/>
      </rPr>
      <t>Structure of thin layers and nanoparticles</t>
    </r>
  </si>
  <si>
    <r>
      <rPr>
        <sz val="14"/>
        <color indexed="8"/>
        <rFont val="Times"/>
      </rPr>
      <t>Surface physics</t>
    </r>
  </si>
  <si>
    <t>Prof. RNDr. Vladimír Matolín, DrSc.</t>
  </si>
  <si>
    <r>
      <rPr>
        <sz val="14"/>
        <color indexed="8"/>
        <rFont val="Times"/>
      </rPr>
      <t>Theoretical computer science</t>
    </r>
  </si>
  <si>
    <t>Doc. Mgr. Michal Koucký, Ph.D.
Prof. RNDr. Jiří Sgall, DrSc.</t>
  </si>
  <si>
    <r>
      <rPr>
        <sz val="14"/>
        <color indexed="8"/>
        <rFont val="Times"/>
      </rPr>
      <t>Development of professional training of teachers</t>
    </r>
  </si>
  <si>
    <t>Prof. PaedDr. Radka Wildová, CSc.
Prof. PhDr. Zdeněk Helus, DrSc.</t>
  </si>
  <si>
    <r>
      <rPr>
        <sz val="14"/>
        <color indexed="8"/>
        <rFont val="Times"/>
      </rPr>
      <t>Subject didactics research</t>
    </r>
  </si>
  <si>
    <t>Doc. PaedDr. Jan Slavík, CSc.
Doc. RNDr. Naďa Vondrová, Ph.D.
Doc. RNDr. Jarmila Robová, CSc.
Doc. PhDr. Martina Šmejkalová, Ph.D.
Doc. RNDr. Miroslava Černochová, CSc.
Doc. PhDr. Ondřej Hník, Ph.D.
PhDr. Jana Stará, Ph.D.</t>
  </si>
  <si>
    <r>
      <rPr>
        <sz val="14"/>
        <color indexed="8"/>
        <rFont val="Times"/>
      </rPr>
      <t>Research of the psychological development of a child under the influence of scholarization</t>
    </r>
  </si>
  <si>
    <t>Doc. PhDr. PaedDr. Anna Kucharská, Ph.D.</t>
  </si>
  <si>
    <r>
      <rPr>
        <sz val="14"/>
        <color indexed="8"/>
        <rFont val="Times"/>
      </rPr>
      <t>Support for people with special needs and taking care of them</t>
    </r>
  </si>
  <si>
    <t>Doc. PhDr. Jan Šiška, Ph.D.</t>
  </si>
  <si>
    <r>
      <rPr>
        <sz val="14"/>
        <color indexed="8"/>
        <rFont val="Times"/>
      </rPr>
      <t>Modelling of rational inattentio in economics</t>
    </r>
  </si>
  <si>
    <t>Doc. Mgr. Jakub Steiner, M.A., Ph.D.</t>
  </si>
  <si>
    <r>
      <rPr>
        <sz val="14"/>
        <color indexed="8"/>
        <rFont val="Times"/>
      </rPr>
      <t>Research of public administration employees in the Czech Republic</t>
    </r>
  </si>
  <si>
    <t>Prof. PhDr. Arnošt Veselý, Ph.D.</t>
  </si>
  <si>
    <r>
      <rPr>
        <sz val="14"/>
        <color indexed="8"/>
        <rFont val="Times"/>
      </rPr>
      <t>Collective memory as a theoretical and research concept</t>
    </r>
  </si>
  <si>
    <r>
      <rPr>
        <sz val="14"/>
        <color indexed="8"/>
        <rFont val="Times"/>
      </rPr>
      <t>International interactions: relations, security, and space</t>
    </r>
  </si>
  <si>
    <t>Doc. PhDr. Jan Karlas, M.A., Ph.D.</t>
  </si>
  <si>
    <r>
      <rPr>
        <sz val="14"/>
        <color indexed="8"/>
        <rFont val="Times"/>
      </rPr>
      <t>Media in the public sphere</t>
    </r>
  </si>
  <si>
    <t>PhDr. Alice Němcová Tejkalová, Ph.D.</t>
  </si>
  <si>
    <r>
      <rPr>
        <sz val="14"/>
        <color indexed="8"/>
        <rFont val="Times"/>
      </rPr>
      <t>Biomedical determeninants of movement</t>
    </r>
  </si>
  <si>
    <t>Prof. Ing. Václav Bunc, CSc.</t>
  </si>
  <si>
    <r>
      <rPr>
        <sz val="14"/>
        <color indexed="8"/>
        <rFont val="Times"/>
      </rPr>
      <t>Active lifestyle and quality of life</t>
    </r>
  </si>
  <si>
    <t>Prof. PhDr. Pavel Slepička, DrSc.</t>
  </si>
  <si>
    <r>
      <rPr>
        <sz val="14"/>
        <color indexed="8"/>
        <rFont val="Times"/>
      </rPr>
      <t>Biomechanical aspects of interaction of man and environment</t>
    </r>
  </si>
  <si>
    <t>Doc. PaedDr. Karel Jelen, CSc.</t>
  </si>
  <si>
    <r>
      <rPr>
        <sz val="14"/>
        <color indexed="8"/>
        <rFont val="Times"/>
      </rPr>
      <t>German and French Philosophy (EuroPhilosophie)</t>
    </r>
  </si>
  <si>
    <r>
      <rPr>
        <sz val="14"/>
        <color indexed="8"/>
        <rFont val="Times"/>
      </rPr>
      <t>Historical Sociology</t>
    </r>
  </si>
  <si>
    <t>Doc. PhDr. Jiří Šubrt, CSc.
Prof. Dr. phil. Johann Pall Arnason</t>
  </si>
  <si>
    <r>
      <rPr>
        <sz val="14"/>
        <color indexed="8"/>
        <rFont val="Times"/>
      </rPr>
      <t>Expertise in Longevity and Long-term Care</t>
    </r>
  </si>
  <si>
    <t>Doc. MUDr. Iva Holmerová, Ph.D.</t>
  </si>
  <si>
    <r>
      <rPr>
        <sz val="14"/>
        <color indexed="8"/>
        <rFont val="Times"/>
      </rPr>
      <t>Modern methods in education</t>
    </r>
  </si>
  <si>
    <t>MUDr. Jitka Feberová, Ph.D.
Prof. MUDr. Stanislav Štípek, DrSc.</t>
  </si>
</sst>
</file>

<file path=xl/styles.xml><?xml version="1.0" encoding="utf-8"?>
<styleSheet xmlns="http://schemas.openxmlformats.org/spreadsheetml/2006/main">
  <numFmts count="7">
    <numFmt numFmtId="0" formatCode="General"/>
    <numFmt numFmtId="59" formatCode="0.00000"/>
    <numFmt numFmtId="60" formatCode="0.0%"/>
    <numFmt numFmtId="61" formatCode="0.0"/>
    <numFmt numFmtId="62" formatCode="d. m. yyyy"/>
    <numFmt numFmtId="63" formatCode="dd.mm.yyyy"/>
    <numFmt numFmtId="64" formatCode="dd.mm.yyyy h:mm"/>
  </numFmts>
  <fonts count="41">
    <font>
      <sz val="10"/>
      <color indexed="8"/>
      <name val="Helvetica"/>
    </font>
    <font>
      <sz val="12"/>
      <color indexed="8"/>
      <name val="Helvetica"/>
    </font>
    <font>
      <b val="1"/>
      <sz val="18"/>
      <color indexed="8"/>
      <name val="Times"/>
    </font>
    <font>
      <b val="1"/>
      <sz val="12"/>
      <color indexed="8"/>
      <name val="Times"/>
    </font>
    <font>
      <sz val="12"/>
      <color indexed="8"/>
      <name val="Times"/>
    </font>
    <font>
      <b val="1"/>
      <sz val="18"/>
      <color indexed="14"/>
      <name val="Times"/>
    </font>
    <font>
      <b val="1"/>
      <sz val="14"/>
      <color indexed="8"/>
      <name val="Times"/>
    </font>
    <font>
      <sz val="14"/>
      <color indexed="8"/>
      <name val="Times"/>
    </font>
    <font>
      <b val="1"/>
      <sz val="14"/>
      <color indexed="14"/>
      <name val="Times"/>
    </font>
    <font>
      <sz val="14"/>
      <color indexed="14"/>
      <name val="Times"/>
    </font>
    <font>
      <b val="1"/>
      <sz val="10"/>
      <color indexed="8"/>
      <name val="Helvetica"/>
    </font>
    <font>
      <vertAlign val="superscript"/>
      <sz val="14"/>
      <color indexed="8"/>
      <name val="Times"/>
    </font>
    <font>
      <sz val="14"/>
      <color indexed="8"/>
      <name val="Helvetica"/>
    </font>
    <font>
      <b val="1"/>
      <vertAlign val="superscript"/>
      <sz val="14"/>
      <color indexed="8"/>
      <name val="Times"/>
    </font>
    <font>
      <i val="1"/>
      <sz val="14"/>
      <color indexed="8"/>
      <name val="Times"/>
    </font>
    <font>
      <sz val="11"/>
      <color indexed="8"/>
      <name val="Calibri"/>
    </font>
    <font>
      <sz val="14"/>
      <color indexed="8"/>
      <name val="Calibri"/>
    </font>
    <font>
      <sz val="10"/>
      <color indexed="8"/>
      <name val="Calibri"/>
    </font>
    <font>
      <sz val="14"/>
      <color indexed="8"/>
      <name val="Calibri"/>
    </font>
    <font>
      <b val="1"/>
      <sz val="10"/>
      <color indexed="8"/>
      <name val="Calibri"/>
    </font>
    <font>
      <b val="1"/>
      <sz val="14"/>
      <color indexed="25"/>
      <name val="Times"/>
    </font>
    <font>
      <b val="1"/>
      <sz val="16"/>
      <color indexed="8"/>
      <name val="Times"/>
    </font>
    <font>
      <sz val="16"/>
      <color indexed="8"/>
      <name val="Times"/>
    </font>
    <font>
      <i val="1"/>
      <sz val="16"/>
      <color indexed="8"/>
      <name val="Times"/>
    </font>
    <font>
      <sz val="10"/>
      <color indexed="8"/>
      <name val="Arial CE"/>
    </font>
    <font>
      <sz val="13"/>
      <color indexed="8"/>
      <name val="Arial CE"/>
    </font>
    <font>
      <b val="1"/>
      <sz val="18"/>
      <color indexed="8"/>
      <name val="Geneva CE"/>
    </font>
    <font>
      <sz val="14"/>
      <color indexed="8"/>
      <name val="Geneva CE"/>
    </font>
    <font>
      <sz val="14"/>
      <color indexed="8"/>
      <name val="Arial CE"/>
    </font>
    <font>
      <b val="1"/>
      <sz val="24"/>
      <color indexed="8"/>
      <name val="Times"/>
    </font>
    <font>
      <b val="1"/>
      <sz val="18"/>
      <color indexed="29"/>
      <name val="Times"/>
    </font>
    <font>
      <sz val="14"/>
      <color indexed="30"/>
      <name val="Times"/>
    </font>
    <font>
      <b val="1"/>
      <sz val="15"/>
      <color indexed="8"/>
      <name val="Times"/>
    </font>
    <font>
      <sz val="16"/>
      <color indexed="32"/>
      <name val="Times"/>
    </font>
    <font>
      <b val="1"/>
      <sz val="16"/>
      <color indexed="32"/>
      <name val="Times"/>
    </font>
    <font>
      <b val="1"/>
      <sz val="18"/>
      <color indexed="8"/>
      <name val="Times"/>
    </font>
    <font>
      <vertAlign val="superscript"/>
      <sz val="13"/>
      <color indexed="8"/>
      <name val="Times"/>
    </font>
    <font>
      <b val="1"/>
      <vertAlign val="superscript"/>
      <sz val="13"/>
      <color indexed="8"/>
      <name val="Times"/>
    </font>
    <font>
      <b val="1"/>
      <sz val="12"/>
      <color indexed="8"/>
      <name val="Times New Roman"/>
    </font>
    <font>
      <sz val="12"/>
      <color indexed="8"/>
      <name val="Times New Roman"/>
    </font>
    <font>
      <sz val="12"/>
      <color indexed="8"/>
      <name val="Cambria"/>
    </font>
  </fonts>
  <fills count="14">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1"/>
        <bgColor auto="1"/>
      </patternFill>
    </fill>
    <fill>
      <patternFill patternType="solid">
        <fgColor indexed="15"/>
        <bgColor auto="1"/>
      </patternFill>
    </fill>
    <fill>
      <patternFill patternType="solid">
        <fgColor indexed="16"/>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6"/>
        <bgColor auto="1"/>
      </patternFill>
    </fill>
    <fill>
      <patternFill patternType="solid">
        <fgColor indexed="27"/>
        <bgColor auto="1"/>
      </patternFill>
    </fill>
    <fill>
      <patternFill patternType="solid">
        <fgColor indexed="33"/>
        <bgColor auto="1"/>
      </patternFill>
    </fill>
    <fill>
      <patternFill patternType="solid">
        <fgColor indexed="34"/>
        <bgColor auto="1"/>
      </patternFill>
    </fill>
  </fills>
  <borders count="164">
    <border>
      <left/>
      <right/>
      <top/>
      <bottom/>
      <diagonal/>
    </border>
    <border>
      <left style="medium">
        <color indexed="8"/>
      </left>
      <right style="thin">
        <color indexed="9"/>
      </right>
      <top style="medium">
        <color indexed="8"/>
      </top>
      <bottom style="thin">
        <color indexed="8"/>
      </bottom>
      <diagonal/>
    </border>
    <border>
      <left style="thin">
        <color indexed="9"/>
      </left>
      <right style="thin">
        <color indexed="9"/>
      </right>
      <top style="medium">
        <color indexed="8"/>
      </top>
      <bottom style="thin">
        <color indexed="8"/>
      </bottom>
      <diagonal/>
    </border>
    <border>
      <left style="thin">
        <color indexed="9"/>
      </left>
      <right style="medium">
        <color indexed="8"/>
      </right>
      <top style="medium">
        <color indexed="8"/>
      </top>
      <bottom style="thin">
        <color indexed="8"/>
      </bottom>
      <diagonal/>
    </border>
    <border>
      <left style="medium">
        <color indexed="8"/>
      </left>
      <right style="thin">
        <color indexed="9"/>
      </right>
      <top style="thin">
        <color indexed="8"/>
      </top>
      <bottom style="thin">
        <color indexed="9"/>
      </bottom>
      <diagonal/>
    </border>
    <border>
      <left style="thin">
        <color indexed="9"/>
      </left>
      <right style="thin">
        <color indexed="9"/>
      </right>
      <top style="thin">
        <color indexed="8"/>
      </top>
      <bottom style="thin">
        <color indexed="9"/>
      </bottom>
      <diagonal/>
    </border>
    <border>
      <left style="thin">
        <color indexed="9"/>
      </left>
      <right style="medium">
        <color indexed="8"/>
      </right>
      <top style="thin">
        <color indexed="8"/>
      </top>
      <bottom style="thin">
        <color indexed="9"/>
      </bottom>
      <diagonal/>
    </border>
    <border>
      <left style="medium">
        <color indexed="8"/>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medium">
        <color indexed="8"/>
      </right>
      <top style="thin">
        <color indexed="9"/>
      </top>
      <bottom style="thin">
        <color indexed="8"/>
      </bottom>
      <diagonal/>
    </border>
    <border>
      <left style="medium">
        <color indexed="8"/>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medium">
        <color indexed="8"/>
      </right>
      <top style="thin">
        <color indexed="9"/>
      </top>
      <bottom style="thin">
        <color indexed="9"/>
      </bottom>
      <diagonal/>
    </border>
    <border>
      <left style="medium">
        <color indexed="8"/>
      </left>
      <right style="thin">
        <color indexed="9"/>
      </right>
      <top style="thin">
        <color indexed="9"/>
      </top>
      <bottom style="medium">
        <color indexed="8"/>
      </bottom>
      <diagonal/>
    </border>
    <border>
      <left style="thin">
        <color indexed="9"/>
      </left>
      <right style="thin">
        <color indexed="9"/>
      </right>
      <top style="thin">
        <color indexed="9"/>
      </top>
      <bottom style="medium">
        <color indexed="8"/>
      </bottom>
      <diagonal/>
    </border>
    <border>
      <left style="thin">
        <color indexed="9"/>
      </left>
      <right style="medium">
        <color indexed="8"/>
      </right>
      <top style="thin">
        <color indexed="9"/>
      </top>
      <bottom style="medium">
        <color indexed="8"/>
      </bottom>
      <diagonal/>
    </border>
    <border>
      <left style="medium">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medium">
        <color indexed="8"/>
      </right>
      <top style="thin">
        <color indexed="8"/>
      </top>
      <bottom style="thin">
        <color indexed="8"/>
      </bottom>
      <diagonal/>
    </border>
    <border>
      <left>
        <color indexed="8"/>
      </left>
      <right>
        <color indexed="8"/>
      </right>
      <top style="medium">
        <color indexed="8"/>
      </top>
      <bottom>
        <color indexed="8"/>
      </bottom>
      <diagonal/>
    </border>
    <border>
      <left>
        <color indexed="8"/>
      </left>
      <right>
        <color indexed="8"/>
      </right>
      <top>
        <color indexed="8"/>
      </top>
      <bottom>
        <color indexed="8"/>
      </bottom>
      <diagonal/>
    </border>
    <border>
      <left style="medium">
        <color indexed="8"/>
      </left>
      <right style="thin">
        <color indexed="17"/>
      </right>
      <top style="medium">
        <color indexed="8"/>
      </top>
      <bottom style="thin">
        <color indexed="8"/>
      </bottom>
      <diagonal/>
    </border>
    <border>
      <left style="thin">
        <color indexed="17"/>
      </left>
      <right style="thin">
        <color indexed="17"/>
      </right>
      <top style="medium">
        <color indexed="8"/>
      </top>
      <bottom style="thin">
        <color indexed="8"/>
      </bottom>
      <diagonal/>
    </border>
    <border>
      <left style="thin">
        <color indexed="17"/>
      </left>
      <right style="medium">
        <color indexed="8"/>
      </right>
      <top style="medium">
        <color indexed="8"/>
      </top>
      <bottom style="thin">
        <color indexed="8"/>
      </bottom>
      <diagonal/>
    </border>
    <border>
      <left style="medium">
        <color indexed="8"/>
      </left>
      <right style="thin">
        <color indexed="8"/>
      </right>
      <top style="thin">
        <color indexed="8"/>
      </top>
      <bottom style="thin">
        <color indexed="18"/>
      </bottom>
      <diagonal/>
    </border>
    <border>
      <left style="thin">
        <color indexed="8"/>
      </left>
      <right style="thin">
        <color indexed="18"/>
      </right>
      <top style="thin">
        <color indexed="8"/>
      </top>
      <bottom style="thin">
        <color indexed="18"/>
      </bottom>
      <diagonal/>
    </border>
    <border>
      <left style="thin">
        <color indexed="18"/>
      </left>
      <right style="thin">
        <color indexed="18"/>
      </right>
      <top style="thin">
        <color indexed="8"/>
      </top>
      <bottom style="thin">
        <color indexed="18"/>
      </bottom>
      <diagonal/>
    </border>
    <border>
      <left style="thin">
        <color indexed="18"/>
      </left>
      <right style="thin">
        <color indexed="8"/>
      </right>
      <top style="thin">
        <color indexed="8"/>
      </top>
      <bottom style="thin">
        <color indexed="18"/>
      </bottom>
      <diagonal/>
    </border>
    <border>
      <left style="thin">
        <color indexed="8"/>
      </left>
      <right style="thin">
        <color indexed="8"/>
      </right>
      <top style="thin">
        <color indexed="8"/>
      </top>
      <bottom style="thin">
        <color indexed="18"/>
      </bottom>
      <diagonal/>
    </border>
    <border>
      <left style="thin">
        <color indexed="8"/>
      </left>
      <right style="thin">
        <color indexed="19"/>
      </right>
      <top style="thin">
        <color indexed="8"/>
      </top>
      <bottom style="thin">
        <color indexed="19"/>
      </bottom>
      <diagonal/>
    </border>
    <border>
      <left style="thin">
        <color indexed="19"/>
      </left>
      <right style="thin">
        <color indexed="18"/>
      </right>
      <top style="thin">
        <color indexed="8"/>
      </top>
      <bottom style="thin">
        <color indexed="19"/>
      </bottom>
      <diagonal/>
    </border>
    <border>
      <left style="thin">
        <color indexed="18"/>
      </left>
      <right style="medium">
        <color indexed="8"/>
      </right>
      <top style="thin">
        <color indexed="8"/>
      </top>
      <bottom style="thin">
        <color indexed="19"/>
      </bottom>
      <diagonal/>
    </border>
    <border>
      <left style="medium">
        <color indexed="8"/>
      </left>
      <right style="thin">
        <color indexed="8"/>
      </right>
      <top style="thin">
        <color indexed="18"/>
      </top>
      <bottom style="thin">
        <color indexed="8"/>
      </bottom>
      <diagonal/>
    </border>
    <border>
      <left style="thin">
        <color indexed="8"/>
      </left>
      <right style="thin">
        <color indexed="19"/>
      </right>
      <top style="thin">
        <color indexed="18"/>
      </top>
      <bottom style="thin">
        <color indexed="8"/>
      </bottom>
      <diagonal/>
    </border>
    <border>
      <left style="thin">
        <color indexed="19"/>
      </left>
      <right style="thin">
        <color indexed="19"/>
      </right>
      <top style="thin">
        <color indexed="18"/>
      </top>
      <bottom style="thin">
        <color indexed="8"/>
      </bottom>
      <diagonal/>
    </border>
    <border>
      <left style="thin">
        <color indexed="19"/>
      </left>
      <right style="thin">
        <color indexed="18"/>
      </right>
      <top style="thin">
        <color indexed="18"/>
      </top>
      <bottom style="thin">
        <color indexed="8"/>
      </bottom>
      <diagonal/>
    </border>
    <border>
      <left style="thin">
        <color indexed="18"/>
      </left>
      <right style="thin">
        <color indexed="18"/>
      </right>
      <top style="thin">
        <color indexed="18"/>
      </top>
      <bottom style="thin">
        <color indexed="8"/>
      </bottom>
      <diagonal/>
    </border>
    <border>
      <left style="thin">
        <color indexed="18"/>
      </left>
      <right style="thin">
        <color indexed="8"/>
      </right>
      <top style="thin">
        <color indexed="18"/>
      </top>
      <bottom style="thin">
        <color indexed="8"/>
      </bottom>
      <diagonal/>
    </border>
    <border>
      <left style="thin">
        <color indexed="8"/>
      </left>
      <right style="thin">
        <color indexed="19"/>
      </right>
      <top style="thin">
        <color indexed="19"/>
      </top>
      <bottom style="thin">
        <color indexed="8"/>
      </bottom>
      <diagonal/>
    </border>
    <border>
      <left style="thin">
        <color indexed="19"/>
      </left>
      <right style="thin">
        <color indexed="18"/>
      </right>
      <top style="thin">
        <color indexed="19"/>
      </top>
      <bottom style="thin">
        <color indexed="8"/>
      </bottom>
      <diagonal/>
    </border>
    <border>
      <left style="thin">
        <color indexed="18"/>
      </left>
      <right style="medium">
        <color indexed="8"/>
      </right>
      <top style="thin">
        <color indexed="19"/>
      </top>
      <bottom style="thin">
        <color indexed="8"/>
      </bottom>
      <diagonal/>
    </border>
    <border>
      <left style="thin">
        <color indexed="18"/>
      </left>
      <right style="medium">
        <color indexed="8"/>
      </right>
      <top style="thin">
        <color indexed="8"/>
      </top>
      <bottom style="thin">
        <color indexed="18"/>
      </bottom>
      <diagonal/>
    </border>
    <border>
      <left style="medium">
        <color indexed="8"/>
      </left>
      <right style="thin">
        <color indexed="8"/>
      </right>
      <top style="thin">
        <color indexed="18"/>
      </top>
      <bottom style="thin">
        <color indexed="18"/>
      </bottom>
      <diagonal/>
    </border>
    <border>
      <left style="thin">
        <color indexed="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8"/>
      </right>
      <top style="thin">
        <color indexed="18"/>
      </top>
      <bottom style="thin">
        <color indexed="18"/>
      </bottom>
      <diagonal/>
    </border>
    <border>
      <left style="thin">
        <color indexed="8"/>
      </left>
      <right style="thin">
        <color indexed="19"/>
      </right>
      <top style="thin">
        <color indexed="18"/>
      </top>
      <bottom style="thin">
        <color indexed="18"/>
      </bottom>
      <diagonal/>
    </border>
    <border>
      <left style="thin">
        <color indexed="19"/>
      </left>
      <right style="thin">
        <color indexed="19"/>
      </right>
      <top style="thin">
        <color indexed="18"/>
      </top>
      <bottom style="thin">
        <color indexed="18"/>
      </bottom>
      <diagonal/>
    </border>
    <border>
      <left style="thin">
        <color indexed="19"/>
      </left>
      <right style="thin">
        <color indexed="18"/>
      </right>
      <top style="thin">
        <color indexed="18"/>
      </top>
      <bottom style="thin">
        <color indexed="18"/>
      </bottom>
      <diagonal/>
    </border>
    <border>
      <left style="thin">
        <color indexed="18"/>
      </left>
      <right style="thin">
        <color indexed="19"/>
      </right>
      <top style="thin">
        <color indexed="18"/>
      </top>
      <bottom style="thin">
        <color indexed="18"/>
      </bottom>
      <diagonal/>
    </border>
    <border>
      <left style="thin">
        <color indexed="19"/>
      </left>
      <right style="medium">
        <color indexed="8"/>
      </right>
      <top style="thin">
        <color indexed="18"/>
      </top>
      <bottom style="thin">
        <color indexed="18"/>
      </bottom>
      <diagonal/>
    </border>
    <border>
      <left style="medium">
        <color indexed="8"/>
      </left>
      <right style="thin">
        <color indexed="8"/>
      </right>
      <top style="thin">
        <color indexed="18"/>
      </top>
      <bottom style="medium">
        <color indexed="8"/>
      </bottom>
      <diagonal/>
    </border>
    <border>
      <left style="thin">
        <color indexed="8"/>
      </left>
      <right style="thin">
        <color indexed="19"/>
      </right>
      <top style="thin">
        <color indexed="18"/>
      </top>
      <bottom style="medium">
        <color indexed="8"/>
      </bottom>
      <diagonal/>
    </border>
    <border>
      <left style="thin">
        <color indexed="19"/>
      </left>
      <right style="thin">
        <color indexed="19"/>
      </right>
      <top style="thin">
        <color indexed="18"/>
      </top>
      <bottom style="medium">
        <color indexed="8"/>
      </bottom>
      <diagonal/>
    </border>
    <border>
      <left style="thin">
        <color indexed="19"/>
      </left>
      <right style="thin">
        <color indexed="18"/>
      </right>
      <top style="thin">
        <color indexed="18"/>
      </top>
      <bottom style="medium">
        <color indexed="8"/>
      </bottom>
      <diagonal/>
    </border>
    <border>
      <left style="thin">
        <color indexed="18"/>
      </left>
      <right style="thin">
        <color indexed="18"/>
      </right>
      <top style="thin">
        <color indexed="18"/>
      </top>
      <bottom style="medium">
        <color indexed="8"/>
      </bottom>
      <diagonal/>
    </border>
    <border>
      <left style="thin">
        <color indexed="18"/>
      </left>
      <right style="thin">
        <color indexed="19"/>
      </right>
      <top style="thin">
        <color indexed="18"/>
      </top>
      <bottom style="medium">
        <color indexed="8"/>
      </bottom>
      <diagonal/>
    </border>
    <border>
      <left style="thin">
        <color indexed="18"/>
      </left>
      <right style="medium">
        <color indexed="8"/>
      </right>
      <top style="thin">
        <color indexed="18"/>
      </top>
      <bottom style="medium">
        <color indexed="8"/>
      </bottom>
      <diagonal/>
    </border>
    <border>
      <left style="medium">
        <color indexed="8"/>
      </left>
      <right style="thin">
        <color indexed="9"/>
      </right>
      <top style="thin">
        <color indexed="9"/>
      </top>
      <bottom style="thin">
        <color indexed="20"/>
      </bottom>
      <diagonal/>
    </border>
    <border>
      <left style="thin">
        <color indexed="9"/>
      </left>
      <right style="thin">
        <color indexed="9"/>
      </right>
      <top style="thin">
        <color indexed="9"/>
      </top>
      <bottom style="thin">
        <color indexed="20"/>
      </bottom>
      <diagonal/>
    </border>
    <border>
      <left style="thin">
        <color indexed="9"/>
      </left>
      <right style="medium">
        <color indexed="8"/>
      </right>
      <top style="thin">
        <color indexed="9"/>
      </top>
      <bottom style="thin">
        <color indexed="20"/>
      </bottom>
      <diagonal/>
    </border>
    <border>
      <left style="medium">
        <color indexed="8"/>
      </left>
      <right>
        <color indexed="8"/>
      </right>
      <top style="thin">
        <color indexed="20"/>
      </top>
      <bottom style="thin">
        <color indexed="8"/>
      </bottom>
      <diagonal/>
    </border>
    <border>
      <left>
        <color indexed="8"/>
      </left>
      <right>
        <color indexed="8"/>
      </right>
      <top style="thin">
        <color indexed="20"/>
      </top>
      <bottom style="thin">
        <color indexed="8"/>
      </bottom>
      <diagonal/>
    </border>
    <border>
      <left>
        <color indexed="8"/>
      </left>
      <right style="medium">
        <color indexed="8"/>
      </right>
      <top style="thin">
        <color indexed="20"/>
      </top>
      <bottom style="thin">
        <color indexed="8"/>
      </bottom>
      <diagonal/>
    </border>
    <border>
      <left style="medium">
        <color indexed="8"/>
      </left>
      <right style="thin">
        <color indexed="21"/>
      </right>
      <top style="medium">
        <color indexed="8"/>
      </top>
      <bottom style="medium">
        <color indexed="8"/>
      </bottom>
      <diagonal/>
    </border>
    <border>
      <left style="thin">
        <color indexed="21"/>
      </left>
      <right style="thin">
        <color indexed="21"/>
      </right>
      <top style="medium">
        <color indexed="8"/>
      </top>
      <bottom style="medium">
        <color indexed="8"/>
      </bottom>
      <diagonal/>
    </border>
    <border>
      <left style="thin">
        <color indexed="21"/>
      </left>
      <right style="thin">
        <color indexed="21"/>
      </right>
      <top style="medium">
        <color indexed="8"/>
      </top>
      <bottom>
        <color indexed="8"/>
      </bottom>
      <diagonal/>
    </border>
    <border>
      <left style="thin">
        <color indexed="21"/>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21"/>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21"/>
      </right>
      <top style="medium">
        <color indexed="8"/>
      </top>
      <bottom style="thin">
        <color indexed="8"/>
      </bottom>
      <diagonal/>
    </border>
    <border>
      <left style="thin">
        <color indexed="21"/>
      </left>
      <right style="hair">
        <color indexed="8"/>
      </right>
      <top style="medium">
        <color indexed="8"/>
      </top>
      <bottom style="thin">
        <color indexed="8"/>
      </bottom>
      <diagonal/>
    </border>
    <border>
      <left style="hair">
        <color indexed="8"/>
      </left>
      <right style="hair">
        <color indexed="8"/>
      </right>
      <top style="medium">
        <color indexed="8"/>
      </top>
      <bottom style="thin">
        <color indexed="21"/>
      </bottom>
      <diagonal/>
    </border>
    <border>
      <left style="hair">
        <color indexed="8"/>
      </left>
      <right style="thin">
        <color indexed="8"/>
      </right>
      <top style="medium">
        <color indexed="8"/>
      </top>
      <bottom style="thin">
        <color indexed="21"/>
      </bottom>
      <diagonal/>
    </border>
    <border>
      <left style="thin">
        <color indexed="8"/>
      </left>
      <right style="medium">
        <color indexed="8"/>
      </right>
      <top style="medium">
        <color indexed="8"/>
      </top>
      <bottom style="thin">
        <color indexed="21"/>
      </bottom>
      <diagonal/>
    </border>
    <border>
      <left style="medium">
        <color indexed="8"/>
      </left>
      <right style="medium">
        <color indexed="8"/>
      </right>
      <top>
        <color indexed="8"/>
      </top>
      <bottom>
        <color indexed="8"/>
      </bottom>
      <diagonal/>
    </border>
    <border>
      <left style="medium">
        <color indexed="8"/>
      </left>
      <right style="thin">
        <color indexed="8"/>
      </right>
      <top style="thin">
        <color indexed="21"/>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21"/>
      </top>
      <bottom style="thin">
        <color indexed="8"/>
      </bottom>
      <diagonal/>
    </border>
    <border>
      <left style="hair">
        <color indexed="8"/>
      </left>
      <right style="thin">
        <color indexed="8"/>
      </right>
      <top style="thin">
        <color indexed="21"/>
      </top>
      <bottom style="thin">
        <color indexed="8"/>
      </bottom>
      <diagonal/>
    </border>
    <border>
      <left style="thin">
        <color indexed="8"/>
      </left>
      <right style="medium">
        <color indexed="8"/>
      </right>
      <top style="thin">
        <color indexed="21"/>
      </top>
      <bottom style="thin">
        <color indexed="8"/>
      </bottom>
      <diagonal/>
    </border>
    <border>
      <left style="medium">
        <color indexed="8"/>
      </left>
      <right style="thin">
        <color indexed="21"/>
      </right>
      <top>
        <color indexed="8"/>
      </top>
      <bottom>
        <color indexed="8"/>
      </bottom>
      <diagonal/>
    </border>
    <border>
      <left style="thin">
        <color indexed="21"/>
      </left>
      <right style="thin">
        <color indexed="8"/>
      </right>
      <top style="thin">
        <color indexed="8"/>
      </top>
      <bottom style="thin">
        <color indexed="8"/>
      </bottom>
      <diagonal/>
    </border>
    <border>
      <left style="medium">
        <color indexed="8"/>
      </left>
      <right style="thin">
        <color indexed="21"/>
      </right>
      <top>
        <color indexed="8"/>
      </top>
      <bottom style="thin">
        <color indexed="21"/>
      </bottom>
      <diagonal/>
    </border>
    <border>
      <left style="medium">
        <color indexed="8"/>
      </left>
      <right style="thin">
        <color indexed="21"/>
      </right>
      <top style="thin">
        <color indexed="21"/>
      </top>
      <bottom style="thin">
        <color indexed="21"/>
      </bottom>
      <diagonal/>
    </border>
    <border>
      <left style="medium">
        <color indexed="8"/>
      </left>
      <right style="thin">
        <color indexed="21"/>
      </right>
      <top style="thin">
        <color indexed="21"/>
      </top>
      <bottom>
        <color indexed="8"/>
      </bottom>
      <diagonal/>
    </border>
    <border>
      <left style="thin">
        <color indexed="8"/>
      </left>
      <right/>
      <top>
        <color indexed="8"/>
      </top>
      <bottom>
        <color indexed="8"/>
      </bottom>
      <diagonal/>
    </border>
    <border>
      <left/>
      <right style="thin">
        <color indexed="8"/>
      </right>
      <top style="thin">
        <color indexed="8"/>
      </top>
      <bottom style="thin">
        <color indexed="8"/>
      </bottom>
      <diagonal/>
    </border>
    <border>
      <left style="medium">
        <color indexed="8"/>
      </left>
      <right style="thin">
        <color indexed="21"/>
      </right>
      <top>
        <color indexed="8"/>
      </top>
      <bottom style="thin">
        <color indexed="8"/>
      </bottom>
      <diagonal/>
    </border>
    <border>
      <left style="thin">
        <color indexed="8"/>
      </left>
      <right style="thin">
        <color indexed="8"/>
      </right>
      <top style="thin">
        <color indexed="8"/>
      </top>
      <bottom style="thin">
        <color indexed="21"/>
      </bottom>
      <diagonal/>
    </border>
    <border>
      <left style="medium">
        <color indexed="8"/>
      </left>
      <right style="thin">
        <color indexed="21"/>
      </right>
      <top style="thin">
        <color indexed="8"/>
      </top>
      <botto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21"/>
      </right>
      <top>
        <color indexed="8"/>
      </top>
      <bottom style="medium">
        <color indexed="8"/>
      </bottom>
      <diagonal/>
    </border>
    <border>
      <left style="thin">
        <color indexed="21"/>
      </left>
      <right style="thin">
        <color indexed="8"/>
      </right>
      <top style="thin">
        <color indexed="8"/>
      </top>
      <bottom style="medium">
        <color indexed="8"/>
      </bottom>
      <diagonal/>
    </border>
    <border>
      <left style="medium">
        <color indexed="8"/>
      </left>
      <right style="thin">
        <color indexed="18"/>
      </right>
      <top style="thin">
        <color indexed="8"/>
      </top>
      <bottom style="thin">
        <color indexed="8"/>
      </bottom>
      <diagonal/>
    </border>
    <border>
      <left style="thin">
        <color indexed="18"/>
      </left>
      <right style="thin">
        <color indexed="18"/>
      </right>
      <top style="thin">
        <color indexed="8"/>
      </top>
      <bottom style="thin">
        <color indexed="8"/>
      </bottom>
      <diagonal/>
    </border>
    <border>
      <left style="thin">
        <color indexed="18"/>
      </left>
      <right style="medium">
        <color indexed="8"/>
      </right>
      <top style="thin">
        <color indexed="8"/>
      </top>
      <bottom style="thin">
        <color indexed="8"/>
      </bottom>
      <diagonal/>
    </border>
    <border>
      <left style="medium">
        <color indexed="8"/>
      </left>
      <right style="thin">
        <color indexed="18"/>
      </right>
      <top style="thin">
        <color indexed="8"/>
      </top>
      <bottom style="thin">
        <color indexed="18"/>
      </bottom>
      <diagonal/>
    </border>
    <border>
      <left style="medium">
        <color indexed="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9"/>
      </bottom>
      <diagonal/>
    </border>
    <border>
      <left style="thin">
        <color indexed="18"/>
      </left>
      <right style="thin">
        <color indexed="18"/>
      </right>
      <top style="thin">
        <color indexed="19"/>
      </top>
      <bottom style="thin">
        <color indexed="19"/>
      </bottom>
      <diagonal/>
    </border>
    <border>
      <left style="thin">
        <color indexed="18"/>
      </left>
      <right style="thin">
        <color indexed="18"/>
      </right>
      <top style="thin">
        <color indexed="19"/>
      </top>
      <bottom style="thin">
        <color indexed="18"/>
      </bottom>
      <diagonal/>
    </border>
    <border>
      <left style="medium">
        <color indexed="8"/>
      </left>
      <right style="thin">
        <color indexed="19"/>
      </right>
      <top style="thin">
        <color indexed="18"/>
      </top>
      <bottom style="medium">
        <color indexed="8"/>
      </bottom>
      <diagonal/>
    </border>
    <border>
      <left style="medium">
        <color indexed="8"/>
      </left>
      <right style="thin">
        <color indexed="18"/>
      </right>
      <top style="thin">
        <color indexed="18"/>
      </top>
      <bottom style="medium">
        <color indexed="8"/>
      </bottom>
      <diagonal/>
    </border>
    <border>
      <left style="medium">
        <color indexed="8"/>
      </left>
      <right>
        <color indexed="8"/>
      </right>
      <top style="thin">
        <color indexed="8"/>
      </top>
      <bottom style="thin">
        <color indexed="8"/>
      </bottom>
      <diagonal/>
    </border>
    <border>
      <left>
        <color indexed="8"/>
      </left>
      <right style="thin">
        <color indexed="9"/>
      </right>
      <top style="thin">
        <color indexed="8"/>
      </top>
      <bottom style="thin">
        <color indexed="8"/>
      </bottom>
      <diagonal/>
    </border>
    <border>
      <left style="medium">
        <color indexed="8"/>
      </left>
      <right style="thin">
        <color indexed="9"/>
      </right>
      <top style="thin">
        <color indexed="20"/>
      </top>
      <bottom style="thin">
        <color indexed="20"/>
      </bottom>
      <diagonal/>
    </border>
    <border>
      <left style="thin">
        <color indexed="9"/>
      </left>
      <right style="thin">
        <color indexed="9"/>
      </right>
      <top style="thin">
        <color indexed="20"/>
      </top>
      <bottom style="thin">
        <color indexed="20"/>
      </bottom>
      <diagonal/>
    </border>
    <border>
      <left style="thin">
        <color indexed="9"/>
      </left>
      <right style="medium">
        <color indexed="8"/>
      </right>
      <top style="thin">
        <color indexed="20"/>
      </top>
      <bottom style="thin">
        <color indexed="20"/>
      </bottom>
      <diagonal/>
    </border>
    <border>
      <left>
        <color indexed="8"/>
      </left>
      <right style="thin">
        <color indexed="9"/>
      </right>
      <top style="thin">
        <color indexed="20"/>
      </top>
      <bottom style="thin">
        <color indexed="8"/>
      </bottom>
      <diagonal/>
    </border>
    <border>
      <left style="thin">
        <color indexed="9"/>
      </left>
      <right style="thin">
        <color indexed="9"/>
      </right>
      <top style="thin">
        <color indexed="20"/>
      </top>
      <bottom style="thin">
        <color indexed="8"/>
      </bottom>
      <diagonal/>
    </border>
    <border>
      <left style="thin">
        <color indexed="9"/>
      </left>
      <right style="medium">
        <color indexed="8"/>
      </right>
      <top style="thin">
        <color indexed="20"/>
      </top>
      <bottom style="thin">
        <color indexed="8"/>
      </bottom>
      <diagonal/>
    </border>
    <border>
      <left style="medium">
        <color indexed="8"/>
      </left>
      <right style="thin">
        <color indexed="9"/>
      </right>
      <top style="thin">
        <color indexed="20"/>
      </top>
      <bottom style="medium">
        <color indexed="8"/>
      </bottom>
      <diagonal/>
    </border>
    <border>
      <left style="thin">
        <color indexed="9"/>
      </left>
      <right style="thin">
        <color indexed="9"/>
      </right>
      <top style="thin">
        <color indexed="20"/>
      </top>
      <bottom style="medium">
        <color indexed="8"/>
      </bottom>
      <diagonal/>
    </border>
    <border>
      <left style="thin">
        <color indexed="9"/>
      </left>
      <right style="medium">
        <color indexed="8"/>
      </right>
      <top style="thin">
        <color indexed="20"/>
      </top>
      <bottom style="medium">
        <color indexed="8"/>
      </bottom>
      <diagonal/>
    </border>
    <border>
      <left style="medium">
        <color indexed="8"/>
      </left>
      <right style="thin">
        <color indexed="9"/>
      </right>
      <top style="thin">
        <color indexed="8"/>
      </top>
      <bottom style="thin">
        <color indexed="20"/>
      </bottom>
      <diagonal/>
    </border>
    <border>
      <left style="thin">
        <color indexed="9"/>
      </left>
      <right style="thin">
        <color indexed="9"/>
      </right>
      <top style="thin">
        <color indexed="8"/>
      </top>
      <bottom style="thin">
        <color indexed="20"/>
      </bottom>
      <diagonal/>
    </border>
    <border>
      <left style="thin">
        <color indexed="9"/>
      </left>
      <right style="medium">
        <color indexed="8"/>
      </right>
      <top style="thin">
        <color indexed="8"/>
      </top>
      <bottom style="thin">
        <color indexed="20"/>
      </bottom>
      <diagonal/>
    </border>
    <border>
      <left style="medium">
        <color indexed="8"/>
      </left>
      <right style="thin">
        <color indexed="9"/>
      </right>
      <top style="thin">
        <color indexed="20"/>
      </top>
      <bottom style="thin">
        <color indexed="18"/>
      </bottom>
      <diagonal/>
    </border>
    <border>
      <left style="thin">
        <color indexed="9"/>
      </left>
      <right style="thin">
        <color indexed="9"/>
      </right>
      <top style="thin">
        <color indexed="20"/>
      </top>
      <bottom style="thin">
        <color indexed="18"/>
      </bottom>
      <diagonal/>
    </border>
    <border>
      <left style="thin">
        <color indexed="9"/>
      </left>
      <right style="medium">
        <color indexed="8"/>
      </right>
      <top style="thin">
        <color indexed="20"/>
      </top>
      <bottom style="thin">
        <color indexed="18"/>
      </bottom>
      <diagonal/>
    </border>
    <border>
      <left style="medium">
        <color indexed="8"/>
      </left>
      <right style="thin">
        <color indexed="9"/>
      </right>
      <top style="thin">
        <color indexed="18"/>
      </top>
      <bottom style="thin">
        <color indexed="9"/>
      </bottom>
      <diagonal/>
    </border>
    <border>
      <left style="thin">
        <color indexed="9"/>
      </left>
      <right style="thin">
        <color indexed="9"/>
      </right>
      <top style="thin">
        <color indexed="18"/>
      </top>
      <bottom style="thin">
        <color indexed="9"/>
      </bottom>
      <diagonal/>
    </border>
    <border>
      <left style="thin">
        <color indexed="9"/>
      </left>
      <right style="medium">
        <color indexed="8"/>
      </right>
      <top style="thin">
        <color indexed="18"/>
      </top>
      <bottom style="thin">
        <color indexed="9"/>
      </bottom>
      <diagonal/>
    </border>
    <border>
      <left style="medium">
        <color indexed="8"/>
      </left>
      <right style="thin">
        <color indexed="28"/>
      </right>
      <top style="medium">
        <color indexed="8"/>
      </top>
      <bottom style="thin">
        <color indexed="8"/>
      </bottom>
      <diagonal/>
    </border>
    <border>
      <left style="thin">
        <color indexed="28"/>
      </left>
      <right style="thin">
        <color indexed="28"/>
      </right>
      <top style="medium">
        <color indexed="8"/>
      </top>
      <bottom style="thin">
        <color indexed="8"/>
      </bottom>
      <diagonal/>
    </border>
    <border>
      <left style="thin">
        <color indexed="28"/>
      </left>
      <right style="medium">
        <color indexed="8"/>
      </right>
      <top style="medium">
        <color indexed="8"/>
      </top>
      <bottom style="thin">
        <color indexed="8"/>
      </bottom>
      <diagonal/>
    </border>
    <border>
      <left style="medium">
        <color indexed="8"/>
      </left>
      <right style="thin">
        <color indexed="9"/>
      </right>
      <top style="thin">
        <color indexed="8"/>
      </top>
      <bottom style="thin">
        <color indexed="28"/>
      </bottom>
      <diagonal/>
    </border>
    <border>
      <left style="thin">
        <color indexed="9"/>
      </left>
      <right style="thin">
        <color indexed="9"/>
      </right>
      <top style="thin">
        <color indexed="8"/>
      </top>
      <bottom style="thin">
        <color indexed="28"/>
      </bottom>
      <diagonal/>
    </border>
    <border>
      <left style="thin">
        <color indexed="9"/>
      </left>
      <right style="thin">
        <color indexed="28"/>
      </right>
      <top style="thin">
        <color indexed="8"/>
      </top>
      <bottom style="thin">
        <color indexed="9"/>
      </bottom>
      <diagonal/>
    </border>
    <border>
      <left style="thin">
        <color indexed="28"/>
      </left>
      <right style="thin">
        <color indexed="28"/>
      </right>
      <top style="thin">
        <color indexed="8"/>
      </top>
      <bottom style="thin">
        <color indexed="9"/>
      </bottom>
      <diagonal/>
    </border>
    <border>
      <left style="thin">
        <color indexed="28"/>
      </left>
      <right style="medium">
        <color indexed="8"/>
      </right>
      <top style="thin">
        <color indexed="8"/>
      </top>
      <bottom style="thin">
        <color indexed="9"/>
      </bottom>
      <diagonal/>
    </border>
    <border>
      <left style="medium">
        <color indexed="8"/>
      </left>
      <right style="thin">
        <color indexed="9"/>
      </right>
      <top style="thin">
        <color indexed="28"/>
      </top>
      <bottom style="thin">
        <color indexed="8"/>
      </bottom>
      <diagonal/>
    </border>
    <border>
      <left style="thin">
        <color indexed="9"/>
      </left>
      <right style="thin">
        <color indexed="9"/>
      </right>
      <top style="thin">
        <color indexed="28"/>
      </top>
      <bottom style="thin">
        <color indexed="8"/>
      </bottom>
      <diagonal/>
    </border>
    <border>
      <left style="medium">
        <color indexed="8"/>
      </left>
      <right style="thin">
        <color indexed="9"/>
      </right>
      <top style="thin">
        <color indexed="20"/>
      </top>
      <bottom style="thin">
        <color indexed="9"/>
      </bottom>
      <diagonal/>
    </border>
    <border>
      <left style="thin">
        <color indexed="9"/>
      </left>
      <right style="thin">
        <color indexed="9"/>
      </right>
      <top style="thin">
        <color indexed="20"/>
      </top>
      <bottom style="thin">
        <color indexed="9"/>
      </bottom>
      <diagonal/>
    </border>
    <border>
      <left style="thin">
        <color indexed="9"/>
      </left>
      <right style="medium">
        <color indexed="8"/>
      </right>
      <top style="thin">
        <color indexed="20"/>
      </top>
      <bottom style="thin">
        <color indexed="9"/>
      </bottom>
      <diagonal/>
    </border>
    <border>
      <left style="medium">
        <color indexed="8"/>
      </left>
      <right>
        <color indexed="8"/>
      </right>
      <top style="thin">
        <color indexed="8"/>
      </top>
      <bottom style="thin">
        <color indexed="9"/>
      </bottom>
      <diagonal/>
    </border>
    <border>
      <left>
        <color indexed="8"/>
      </left>
      <right>
        <color indexed="8"/>
      </right>
      <top style="thin">
        <color indexed="8"/>
      </top>
      <bottom style="thin">
        <color indexed="9"/>
      </bottom>
      <diagonal/>
    </border>
    <border>
      <left>
        <color indexed="8"/>
      </left>
      <right style="medium">
        <color indexed="8"/>
      </right>
      <top style="thin">
        <color indexed="8"/>
      </top>
      <bottom style="thin">
        <color indexed="9"/>
      </bottom>
      <diagonal/>
    </border>
    <border>
      <left style="medium">
        <color indexed="8"/>
      </left>
      <right>
        <color indexed="8"/>
      </right>
      <top style="thin">
        <color indexed="9"/>
      </top>
      <bottom style="thin">
        <color indexed="9"/>
      </bottom>
      <diagonal/>
    </border>
    <border>
      <left>
        <color indexed="8"/>
      </left>
      <right>
        <color indexed="8"/>
      </right>
      <top style="thin">
        <color indexed="9"/>
      </top>
      <bottom style="thin">
        <color indexed="9"/>
      </bottom>
      <diagonal/>
    </border>
    <border>
      <left>
        <color indexed="8"/>
      </left>
      <right style="medium">
        <color indexed="8"/>
      </right>
      <top style="thin">
        <color indexed="9"/>
      </top>
      <bottom style="thin">
        <color indexed="9"/>
      </bottom>
      <diagonal/>
    </border>
    <border>
      <left>
        <color indexed="8"/>
      </left>
      <right>
        <color indexed="8"/>
      </right>
      <top style="thin">
        <color indexed="9"/>
      </top>
      <bottom>
        <color indexed="8"/>
      </bottom>
      <diagonal/>
    </border>
    <border>
      <left style="medium">
        <color indexed="8"/>
      </left>
      <right style="thin">
        <color indexed="31"/>
      </right>
      <top style="thin">
        <color indexed="8"/>
      </top>
      <bottom style="thin">
        <color indexed="31"/>
      </bottom>
      <diagonal/>
    </border>
    <border>
      <left style="thin">
        <color indexed="31"/>
      </left>
      <right style="thin">
        <color indexed="31"/>
      </right>
      <top style="thin">
        <color indexed="8"/>
      </top>
      <bottom style="thin">
        <color indexed="31"/>
      </bottom>
      <diagonal/>
    </border>
    <border>
      <left style="thin">
        <color indexed="31"/>
      </left>
      <right style="medium">
        <color indexed="8"/>
      </right>
      <top style="thin">
        <color indexed="8"/>
      </top>
      <bottom style="thin">
        <color indexed="31"/>
      </bottom>
      <diagonal/>
    </border>
    <border>
      <left style="medium">
        <color indexed="8"/>
      </left>
      <right style="thin">
        <color indexed="31"/>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medium">
        <color indexed="8"/>
      </right>
      <top style="thin">
        <color indexed="31"/>
      </top>
      <bottom style="thin">
        <color indexed="31"/>
      </bottom>
      <diagonal/>
    </border>
    <border>
      <left style="medium">
        <color indexed="8"/>
      </left>
      <right style="thin">
        <color indexed="17"/>
      </right>
      <top style="thin">
        <color indexed="31"/>
      </top>
      <bottom style="thin">
        <color indexed="31"/>
      </bottom>
      <diagonal/>
    </border>
    <border>
      <left style="thin">
        <color indexed="17"/>
      </left>
      <right style="thin">
        <color indexed="17"/>
      </right>
      <top style="thin">
        <color indexed="31"/>
      </top>
      <bottom style="thin">
        <color indexed="31"/>
      </bottom>
      <diagonal/>
    </border>
    <border>
      <left style="thin">
        <color indexed="17"/>
      </left>
      <right style="medium">
        <color indexed="8"/>
      </right>
      <top style="thin">
        <color indexed="31"/>
      </top>
      <bottom style="thin">
        <color indexed="31"/>
      </bottom>
      <diagonal/>
    </border>
    <border>
      <left style="medium">
        <color indexed="8"/>
      </left>
      <right style="thin">
        <color indexed="31"/>
      </right>
      <top style="thin">
        <color indexed="31"/>
      </top>
      <bottom style="medium">
        <color indexed="8"/>
      </bottom>
      <diagonal/>
    </border>
    <border>
      <left style="thin">
        <color indexed="31"/>
      </left>
      <right style="thin">
        <color indexed="31"/>
      </right>
      <top style="thin">
        <color indexed="31"/>
      </top>
      <bottom style="medium">
        <color indexed="8"/>
      </bottom>
      <diagonal/>
    </border>
    <border>
      <left style="thin">
        <color indexed="31"/>
      </left>
      <right style="medium">
        <color indexed="8"/>
      </right>
      <top style="thin">
        <color indexed="31"/>
      </top>
      <bottom style="medium">
        <color indexed="8"/>
      </bottom>
      <diagonal/>
    </border>
    <border>
      <left style="thin">
        <color indexed="9"/>
      </left>
      <right style="thin">
        <color indexed="18"/>
      </right>
      <top style="thin">
        <color indexed="9"/>
      </top>
      <bottom style="thin">
        <color indexed="9"/>
      </bottom>
      <diagonal/>
    </border>
  </borders>
  <cellStyleXfs count="1">
    <xf numFmtId="0" fontId="0" applyNumberFormat="0" applyFont="1" applyFill="0" applyBorder="0" applyAlignment="1" applyProtection="0">
      <alignment vertical="top" wrapText="1"/>
    </xf>
  </cellStyleXfs>
  <cellXfs count="659">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2" fillId="2" borderId="1" applyNumberFormat="1" applyFont="1" applyFill="1" applyBorder="1" applyAlignment="1" applyProtection="0">
      <alignment horizontal="left" vertical="center" wrapText="1"/>
    </xf>
    <xf numFmtId="0" fontId="0" borderId="2" applyNumberFormat="1" applyFont="1" applyFill="0" applyBorder="1" applyAlignment="1" applyProtection="0">
      <alignment vertical="top" wrapText="1"/>
    </xf>
    <xf numFmtId="0" fontId="0" borderId="3" applyNumberFormat="1" applyFont="1" applyFill="0" applyBorder="1" applyAlignment="1" applyProtection="0">
      <alignment vertical="top" wrapText="1"/>
    </xf>
    <xf numFmtId="49" fontId="3" fillId="3" borderId="4" applyNumberFormat="1" applyFont="1" applyFill="1" applyBorder="1" applyAlignment="1" applyProtection="0">
      <alignment horizontal="center" vertical="center" wrapText="1"/>
    </xf>
    <xf numFmtId="0" fontId="3" fillId="3" borderId="5" applyNumberFormat="1" applyFont="1" applyFill="1" applyBorder="1" applyAlignment="1" applyProtection="0">
      <alignment horizontal="center" vertical="center" wrapText="1"/>
    </xf>
    <xf numFmtId="0" fontId="0" fillId="4" borderId="5" applyNumberFormat="1" applyFont="1" applyFill="1" applyBorder="1" applyAlignment="1" applyProtection="0">
      <alignment vertical="top" wrapText="1"/>
    </xf>
    <xf numFmtId="0" fontId="0" fillId="4" borderId="6" applyNumberFormat="1" applyFont="1" applyFill="1" applyBorder="1" applyAlignment="1" applyProtection="0">
      <alignment vertical="top" wrapText="1"/>
    </xf>
    <xf numFmtId="0" fontId="0" borderId="7" applyNumberFormat="1" applyFont="1" applyFill="0" applyBorder="1" applyAlignment="1" applyProtection="0">
      <alignment vertical="top" wrapText="1"/>
    </xf>
    <xf numFmtId="49" fontId="3" fillId="3" borderId="8" applyNumberFormat="1" applyFont="1" applyFill="1" applyBorder="1" applyAlignment="1" applyProtection="0">
      <alignment horizontal="center" vertical="center" wrapText="1"/>
    </xf>
    <xf numFmtId="49" fontId="3" fillId="3" borderId="9" applyNumberFormat="1" applyFont="1" applyFill="1" applyBorder="1" applyAlignment="1" applyProtection="0">
      <alignment horizontal="center" vertical="center" wrapText="1"/>
    </xf>
    <xf numFmtId="49" fontId="3" fillId="3" borderId="4" applyNumberFormat="1" applyFont="1" applyFill="1" applyBorder="1" applyAlignment="1" applyProtection="0">
      <alignment horizontal="left" vertical="center" wrapText="1"/>
    </xf>
    <xf numFmtId="0" fontId="4" fillId="4" borderId="5" applyNumberFormat="1" applyFont="1" applyFill="1" applyBorder="1" applyAlignment="1" applyProtection="0">
      <alignment vertical="center" wrapText="1"/>
    </xf>
    <xf numFmtId="0" fontId="4" fillId="4" borderId="6" applyNumberFormat="1" applyFont="1" applyFill="1" applyBorder="1" applyAlignment="1" applyProtection="0">
      <alignment vertical="center" wrapText="1"/>
    </xf>
    <xf numFmtId="49" fontId="3" fillId="3" borderId="10" applyNumberFormat="1" applyFont="1" applyFill="1" applyBorder="1" applyAlignment="1" applyProtection="0">
      <alignment horizontal="left" vertical="center" wrapText="1"/>
    </xf>
    <xf numFmtId="0" fontId="4" borderId="11" applyNumberFormat="1" applyFont="1" applyFill="0" applyBorder="1" applyAlignment="1" applyProtection="0">
      <alignment vertical="center" wrapText="1"/>
    </xf>
    <xf numFmtId="0" fontId="4" borderId="12" applyNumberFormat="1" applyFont="1" applyFill="0" applyBorder="1" applyAlignment="1" applyProtection="0">
      <alignment vertical="center" wrapText="1"/>
    </xf>
    <xf numFmtId="0" fontId="4" fillId="4" borderId="11" applyNumberFormat="1" applyFont="1" applyFill="1" applyBorder="1" applyAlignment="1" applyProtection="0">
      <alignment vertical="center" wrapText="1"/>
    </xf>
    <xf numFmtId="0" fontId="4" fillId="4" borderId="12" applyNumberFormat="1" applyFont="1" applyFill="1" applyBorder="1" applyAlignment="1" applyProtection="0">
      <alignment vertical="center" wrapText="1"/>
    </xf>
    <xf numFmtId="0" fontId="3" fillId="4" borderId="11" applyNumberFormat="1" applyFont="1" applyFill="1" applyBorder="1" applyAlignment="1" applyProtection="0">
      <alignment vertical="center" wrapText="1"/>
    </xf>
    <xf numFmtId="0" fontId="3" fillId="4" borderId="12" applyNumberFormat="1" applyFont="1" applyFill="1" applyBorder="1" applyAlignment="1" applyProtection="0">
      <alignment vertical="center" wrapText="1"/>
    </xf>
    <xf numFmtId="0" fontId="0" borderId="13" applyNumberFormat="1" applyFont="1" applyFill="0" applyBorder="1" applyAlignment="1" applyProtection="0">
      <alignment vertical="top" wrapText="1"/>
    </xf>
    <xf numFmtId="0" fontId="3" borderId="14" applyNumberFormat="1" applyFont="1" applyFill="0" applyBorder="1" applyAlignment="1" applyProtection="0">
      <alignment horizontal="center" vertical="center" wrapText="1"/>
    </xf>
    <xf numFmtId="0" fontId="0" borderId="14" applyNumberFormat="1" applyFont="1" applyFill="0" applyBorder="1" applyAlignment="1" applyProtection="0">
      <alignment vertical="top" wrapText="1"/>
    </xf>
    <xf numFmtId="0" fontId="0" borderId="15"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5" fillId="2" borderId="1" applyNumberFormat="1" applyFont="1" applyFill="1" applyBorder="1" applyAlignment="1" applyProtection="0">
      <alignment horizontal="left" vertical="center" wrapText="1"/>
    </xf>
    <xf numFmtId="49" fontId="6" fillId="3" borderId="4" applyNumberFormat="1" applyFont="1" applyFill="1" applyBorder="1" applyAlignment="1" applyProtection="0">
      <alignment horizontal="left" vertical="center" wrapText="1"/>
    </xf>
    <xf numFmtId="49" fontId="6" fillId="3" borderId="5" applyNumberFormat="1" applyFont="1" applyFill="1" applyBorder="1" applyAlignment="1" applyProtection="0">
      <alignment horizontal="center" vertical="center" wrapText="1"/>
    </xf>
    <xf numFmtId="49" fontId="6" fillId="3" borderId="8" applyNumberFormat="1" applyFont="1" applyFill="1" applyBorder="1" applyAlignment="1" applyProtection="0">
      <alignment horizontal="center" vertical="center" wrapText="1"/>
    </xf>
    <xf numFmtId="49" fontId="6" fillId="3" borderId="9" applyNumberFormat="1" applyFont="1" applyFill="1" applyBorder="1" applyAlignment="1" applyProtection="0">
      <alignment horizontal="center" vertical="center" wrapText="1"/>
    </xf>
    <xf numFmtId="0" fontId="7" fillId="4" borderId="5" applyNumberFormat="1" applyFont="1" applyFill="1" applyBorder="1" applyAlignment="1" applyProtection="0">
      <alignment vertical="center" wrapText="1"/>
    </xf>
    <xf numFmtId="0" fontId="7" fillId="4" borderId="6" applyNumberFormat="1" applyFont="1" applyFill="1" applyBorder="1" applyAlignment="1" applyProtection="0">
      <alignment vertical="center" wrapText="1"/>
    </xf>
    <xf numFmtId="49" fontId="6" fillId="3" borderId="10" applyNumberFormat="1" applyFont="1" applyFill="1" applyBorder="1" applyAlignment="1" applyProtection="0">
      <alignment horizontal="left" vertical="center" wrapText="1"/>
    </xf>
    <xf numFmtId="0" fontId="7" borderId="11" applyNumberFormat="1" applyFont="1" applyFill="0" applyBorder="1" applyAlignment="1" applyProtection="0">
      <alignment vertical="center" wrapText="1"/>
    </xf>
    <xf numFmtId="0" fontId="7" borderId="12" applyNumberFormat="1" applyFont="1" applyFill="0" applyBorder="1" applyAlignment="1" applyProtection="0">
      <alignment vertical="center" wrapText="1"/>
    </xf>
    <xf numFmtId="0" fontId="7" fillId="4" borderId="11" applyNumberFormat="1" applyFont="1" applyFill="1" applyBorder="1" applyAlignment="1" applyProtection="0">
      <alignment vertical="center" wrapText="1"/>
    </xf>
    <xf numFmtId="0" fontId="7" fillId="4" borderId="12" applyNumberFormat="1" applyFont="1" applyFill="1" applyBorder="1" applyAlignment="1" applyProtection="0">
      <alignment vertical="center" wrapText="1"/>
    </xf>
    <xf numFmtId="49" fontId="6" fillId="3" borderId="13" applyNumberFormat="1" applyFont="1" applyFill="1" applyBorder="1" applyAlignment="1" applyProtection="0">
      <alignment horizontal="left" vertical="center" wrapText="1"/>
    </xf>
    <xf numFmtId="0" fontId="6" fillId="4" borderId="14" applyNumberFormat="1" applyFont="1" applyFill="1" applyBorder="1" applyAlignment="1" applyProtection="0">
      <alignment vertical="center" wrapText="1"/>
    </xf>
    <xf numFmtId="0" fontId="6" fillId="4" borderId="15" applyNumberFormat="1" applyFont="1" applyFill="1" applyBorder="1" applyAlignment="1" applyProtection="0">
      <alignment vertical="center" wrapText="1"/>
    </xf>
    <xf numFmtId="0" fontId="0" applyNumberFormat="1" applyFont="1" applyFill="0" applyBorder="0" applyAlignment="1" applyProtection="0">
      <alignment vertical="top" wrapText="1"/>
    </xf>
    <xf numFmtId="49" fontId="8" fillId="3" borderId="4" applyNumberFormat="1" applyFont="1" applyFill="1" applyBorder="1" applyAlignment="1" applyProtection="0">
      <alignment horizontal="left" vertical="center" wrapText="1"/>
    </xf>
    <xf numFmtId="49" fontId="8" fillId="3" borderId="5" applyNumberFormat="1" applyFont="1" applyFill="1" applyBorder="1" applyAlignment="1" applyProtection="0">
      <alignment horizontal="center" vertical="center" wrapText="1"/>
    </xf>
    <xf numFmtId="49" fontId="8" fillId="3" borderId="8" applyNumberFormat="1" applyFont="1" applyFill="1" applyBorder="1" applyAlignment="1" applyProtection="0">
      <alignment horizontal="center" vertical="center" wrapText="1"/>
    </xf>
    <xf numFmtId="49" fontId="8" fillId="3" borderId="9" applyNumberFormat="1" applyFont="1" applyFill="1" applyBorder="1" applyAlignment="1" applyProtection="0">
      <alignment horizontal="center" vertical="center" wrapText="1"/>
    </xf>
    <xf numFmtId="0" fontId="9" fillId="4" borderId="5" applyNumberFormat="1" applyFont="1" applyFill="1" applyBorder="1" applyAlignment="1" applyProtection="0">
      <alignment vertical="center" wrapText="1"/>
    </xf>
    <xf numFmtId="0" fontId="9" fillId="4" borderId="6" applyNumberFormat="1" applyFont="1" applyFill="1" applyBorder="1" applyAlignment="1" applyProtection="0">
      <alignment vertical="center" wrapText="1"/>
    </xf>
    <xf numFmtId="49" fontId="8" fillId="3" borderId="10" applyNumberFormat="1" applyFont="1" applyFill="1" applyBorder="1" applyAlignment="1" applyProtection="0">
      <alignment horizontal="left" vertical="center" wrapText="1"/>
    </xf>
    <xf numFmtId="0" fontId="9" borderId="11" applyNumberFormat="1" applyFont="1" applyFill="0" applyBorder="1" applyAlignment="1" applyProtection="0">
      <alignment vertical="center" wrapText="1"/>
    </xf>
    <xf numFmtId="0" fontId="9" borderId="12" applyNumberFormat="1" applyFont="1" applyFill="0" applyBorder="1" applyAlignment="1" applyProtection="0">
      <alignment vertical="center" wrapText="1"/>
    </xf>
    <xf numFmtId="0" fontId="9" fillId="4" borderId="11" applyNumberFormat="1" applyFont="1" applyFill="1" applyBorder="1" applyAlignment="1" applyProtection="0">
      <alignment vertical="center" wrapText="1"/>
    </xf>
    <xf numFmtId="0" fontId="9" fillId="4" borderId="12" applyNumberFormat="1" applyFont="1" applyFill="1" applyBorder="1" applyAlignment="1" applyProtection="0">
      <alignment vertical="center" wrapText="1"/>
    </xf>
    <xf numFmtId="49" fontId="8" fillId="3" borderId="13" applyNumberFormat="1" applyFont="1" applyFill="1" applyBorder="1" applyAlignment="1" applyProtection="0">
      <alignment horizontal="left" vertical="center" wrapText="1"/>
    </xf>
    <xf numFmtId="0" fontId="8" borderId="14" applyNumberFormat="1" applyFont="1" applyFill="0" applyBorder="1" applyAlignment="1" applyProtection="0">
      <alignment vertical="center" wrapText="1"/>
    </xf>
    <xf numFmtId="0" fontId="8" borderId="15" applyNumberFormat="1" applyFont="1" applyFill="0" applyBorder="1" applyAlignment="1" applyProtection="0">
      <alignment vertical="center" wrapText="1"/>
    </xf>
    <xf numFmtId="0" fontId="0" applyNumberFormat="1" applyFont="1" applyFill="0" applyBorder="0" applyAlignment="1" applyProtection="0">
      <alignment vertical="top" wrapText="1"/>
    </xf>
    <xf numFmtId="49" fontId="2" fillId="5" borderId="1" applyNumberFormat="1" applyFont="1" applyFill="1" applyBorder="1" applyAlignment="1" applyProtection="0">
      <alignment horizontal="left" vertical="center" wrapText="1"/>
    </xf>
    <xf numFmtId="0" fontId="10" fillId="5" borderId="2" applyNumberFormat="1" applyFont="1" applyFill="1" applyBorder="1" applyAlignment="1" applyProtection="0">
      <alignment vertical="top" wrapText="1"/>
    </xf>
    <xf numFmtId="0" fontId="10" fillId="5" borderId="3" applyNumberFormat="1" applyFont="1" applyFill="1" applyBorder="1" applyAlignment="1" applyProtection="0">
      <alignment vertical="top" wrapText="1"/>
    </xf>
    <xf numFmtId="49" fontId="6" fillId="3" borderId="16" applyNumberFormat="1" applyFont="1" applyFill="1" applyBorder="1" applyAlignment="1" applyProtection="0">
      <alignment vertical="center" wrapText="1"/>
    </xf>
    <xf numFmtId="49" fontId="6" fillId="3" borderId="17" applyNumberFormat="1" applyFont="1" applyFill="1" applyBorder="1" applyAlignment="1" applyProtection="0">
      <alignment vertical="center" wrapText="1"/>
    </xf>
    <xf numFmtId="49" fontId="6" fillId="3" borderId="18" applyNumberFormat="1" applyFont="1" applyFill="1" applyBorder="1" applyAlignment="1" applyProtection="0">
      <alignment vertical="center" wrapText="1"/>
    </xf>
    <xf numFmtId="49" fontId="6" fillId="3" borderId="4" applyNumberFormat="1" applyFont="1" applyFill="1" applyBorder="1" applyAlignment="1" applyProtection="0">
      <alignment vertical="center" wrapText="1"/>
    </xf>
    <xf numFmtId="49" fontId="7" fillId="4" borderId="5" applyNumberFormat="1" applyFont="1" applyFill="1" applyBorder="1" applyAlignment="1" applyProtection="0">
      <alignment vertical="center" wrapText="1"/>
    </xf>
    <xf numFmtId="49" fontId="7" fillId="4" borderId="6" applyNumberFormat="1" applyFont="1" applyFill="1" applyBorder="1" applyAlignment="1" applyProtection="0">
      <alignment horizontal="center" vertical="center" wrapText="1"/>
    </xf>
    <xf numFmtId="49" fontId="6" fillId="3" borderId="10" applyNumberFormat="1" applyFont="1" applyFill="1" applyBorder="1" applyAlignment="1" applyProtection="0">
      <alignment vertical="center" wrapText="1"/>
    </xf>
    <xf numFmtId="49" fontId="7" borderId="11" applyNumberFormat="1" applyFont="1" applyFill="0" applyBorder="1" applyAlignment="1" applyProtection="0">
      <alignment vertical="center" wrapText="1"/>
    </xf>
    <xf numFmtId="49" fontId="7" borderId="12" applyNumberFormat="1" applyFont="1" applyFill="0" applyBorder="1" applyAlignment="1" applyProtection="0">
      <alignment horizontal="center" vertical="center" wrapText="1"/>
    </xf>
    <xf numFmtId="49" fontId="7" fillId="4" borderId="11" applyNumberFormat="1" applyFont="1" applyFill="1" applyBorder="1" applyAlignment="1" applyProtection="0">
      <alignment vertical="center" wrapText="1"/>
    </xf>
    <xf numFmtId="49" fontId="7" fillId="4" borderId="12" applyNumberFormat="1" applyFont="1" applyFill="1" applyBorder="1" applyAlignment="1" applyProtection="0">
      <alignment horizontal="center" vertical="center" wrapText="1"/>
    </xf>
    <xf numFmtId="49" fontId="6" fillId="3" borderId="13" applyNumberFormat="1" applyFont="1" applyFill="1" applyBorder="1" applyAlignment="1" applyProtection="0">
      <alignment vertical="center" wrapText="1"/>
    </xf>
    <xf numFmtId="49" fontId="7" fillId="4" borderId="14" applyNumberFormat="1" applyFont="1" applyFill="1" applyBorder="1" applyAlignment="1" applyProtection="0">
      <alignment vertical="center" wrapText="1"/>
    </xf>
    <xf numFmtId="49" fontId="7" fillId="4" borderId="15" applyNumberFormat="1" applyFont="1" applyFill="1" applyBorder="1" applyAlignment="1" applyProtection="0">
      <alignment horizontal="center" vertical="center" wrapText="1"/>
    </xf>
    <xf numFmtId="0" fontId="0" applyNumberFormat="1" applyFont="1" applyFill="0" applyBorder="0" applyAlignment="1" applyProtection="0">
      <alignment vertical="top" wrapText="1"/>
    </xf>
    <xf numFmtId="49" fontId="7" borderId="14" applyNumberFormat="1" applyFont="1" applyFill="0" applyBorder="1" applyAlignment="1" applyProtection="0">
      <alignment vertical="center" wrapText="1"/>
    </xf>
    <xf numFmtId="49" fontId="7" borderId="15" applyNumberFormat="1" applyFont="1" applyFill="0" applyBorder="1" applyAlignment="1" applyProtection="0">
      <alignment horizontal="center" vertical="center" wrapText="1"/>
    </xf>
    <xf numFmtId="0" fontId="0" applyNumberFormat="1" applyFont="1" applyFill="0" applyBorder="0" applyAlignment="1" applyProtection="0">
      <alignment vertical="top" wrapText="1"/>
    </xf>
    <xf numFmtId="49" fontId="2" fillId="2" borderId="1" applyNumberFormat="1" applyFont="1" applyFill="1" applyBorder="1" applyAlignment="1" applyProtection="0">
      <alignment horizontal="left" vertical="top" wrapText="1"/>
    </xf>
    <xf numFmtId="49" fontId="6" fillId="3" borderId="4" applyNumberFormat="1" applyFont="1" applyFill="1" applyBorder="1" applyAlignment="1" applyProtection="0">
      <alignment horizontal="center" vertical="center" wrapText="1"/>
    </xf>
    <xf numFmtId="49" fontId="7" fillId="3" borderId="5" applyNumberFormat="1" applyFont="1" applyFill="1" applyBorder="1" applyAlignment="1" applyProtection="0">
      <alignment horizontal="center" vertical="center" wrapText="1"/>
    </xf>
    <xf numFmtId="0" fontId="0" borderId="5" applyNumberFormat="1" applyFont="1" applyFill="0" applyBorder="1" applyAlignment="1" applyProtection="0">
      <alignment vertical="top" wrapText="1"/>
    </xf>
    <xf numFmtId="49" fontId="6" fillId="3" borderId="6" applyNumberFormat="1" applyFont="1" applyFill="1" applyBorder="1" applyAlignment="1" applyProtection="0">
      <alignment horizontal="center" vertical="center" wrapText="1"/>
    </xf>
    <xf numFmtId="0" fontId="0" fillId="4" borderId="7" applyNumberFormat="1" applyFont="1" applyFill="1" applyBorder="1" applyAlignment="1" applyProtection="0">
      <alignment vertical="top" wrapText="1"/>
    </xf>
    <xf numFmtId="0" fontId="0" fillId="4" borderId="8" applyNumberFormat="1" applyFont="1" applyFill="1" applyBorder="1" applyAlignment="1" applyProtection="0">
      <alignment vertical="top" wrapText="1"/>
    </xf>
    <xf numFmtId="0" fontId="0" fillId="4" borderId="9" applyNumberFormat="1" applyFont="1" applyFill="1" applyBorder="1" applyAlignment="1" applyProtection="0">
      <alignment vertical="top" wrapText="1"/>
    </xf>
    <xf numFmtId="49" fontId="7" borderId="5" applyNumberFormat="1" applyFont="1" applyFill="0" applyBorder="1" applyAlignment="1" applyProtection="0">
      <alignment horizontal="left" vertical="center" wrapText="1"/>
    </xf>
    <xf numFmtId="3" fontId="7" borderId="5" applyNumberFormat="1" applyFont="1" applyFill="0" applyBorder="1" applyAlignment="1" applyProtection="0">
      <alignment vertical="center" wrapText="1"/>
    </xf>
    <xf numFmtId="3" fontId="7" borderId="6" applyNumberFormat="1" applyFont="1" applyFill="0" applyBorder="1" applyAlignment="1" applyProtection="0">
      <alignment vertical="center" wrapText="1"/>
    </xf>
    <xf numFmtId="0" fontId="0" fillId="4" borderId="10" applyNumberFormat="1" applyFont="1" applyFill="1" applyBorder="1" applyAlignment="1" applyProtection="0">
      <alignment vertical="top" wrapText="1"/>
    </xf>
    <xf numFmtId="49" fontId="7" fillId="4" borderId="11" applyNumberFormat="1" applyFont="1" applyFill="1" applyBorder="1" applyAlignment="1" applyProtection="0">
      <alignment horizontal="left" vertical="center" wrapText="1"/>
    </xf>
    <xf numFmtId="3" fontId="7" fillId="4" borderId="11" applyNumberFormat="1" applyFont="1" applyFill="1" applyBorder="1" applyAlignment="1" applyProtection="0">
      <alignment vertical="center" wrapText="1"/>
    </xf>
    <xf numFmtId="3" fontId="7" fillId="4" borderId="12" applyNumberFormat="1" applyFont="1" applyFill="1" applyBorder="1" applyAlignment="1" applyProtection="0">
      <alignment vertical="center" wrapText="1"/>
    </xf>
    <xf numFmtId="0" fontId="0" borderId="10" applyNumberFormat="1" applyFont="1" applyFill="0" applyBorder="1" applyAlignment="1" applyProtection="0">
      <alignment vertical="top" wrapText="1"/>
    </xf>
    <xf numFmtId="49" fontId="7" borderId="11" applyNumberFormat="1" applyFont="1" applyFill="0" applyBorder="1" applyAlignment="1" applyProtection="0">
      <alignment horizontal="left" vertical="center" wrapText="1"/>
    </xf>
    <xf numFmtId="3" fontId="7" borderId="11" applyNumberFormat="1" applyFont="1" applyFill="0" applyBorder="1" applyAlignment="1" applyProtection="0">
      <alignment vertical="center" wrapText="1"/>
    </xf>
    <xf numFmtId="3" fontId="7" borderId="12" applyNumberFormat="1" applyFont="1" applyFill="0" applyBorder="1" applyAlignment="1" applyProtection="0">
      <alignment vertical="center" wrapText="1"/>
    </xf>
    <xf numFmtId="0" fontId="0" fillId="4" borderId="13" applyNumberFormat="1" applyFont="1" applyFill="1" applyBorder="1" applyAlignment="1" applyProtection="0">
      <alignment vertical="top" wrapText="1"/>
    </xf>
    <xf numFmtId="49" fontId="7" fillId="4" borderId="14" applyNumberFormat="1" applyFont="1" applyFill="1" applyBorder="1" applyAlignment="1" applyProtection="0">
      <alignment horizontal="left" vertical="center" wrapText="1"/>
    </xf>
    <xf numFmtId="3" fontId="7" fillId="4" borderId="14" applyNumberFormat="1" applyFont="1" applyFill="1" applyBorder="1" applyAlignment="1" applyProtection="0">
      <alignment vertical="center" wrapText="1"/>
    </xf>
    <xf numFmtId="3" fontId="7" fillId="4" borderId="15" applyNumberFormat="1" applyFont="1" applyFill="1" applyBorder="1" applyAlignment="1" applyProtection="0">
      <alignment vertical="center" wrapText="1"/>
    </xf>
    <xf numFmtId="49" fontId="7" borderId="19" applyNumberFormat="1" applyFont="1" applyFill="0" applyBorder="1" applyAlignment="1" applyProtection="0">
      <alignment horizontal="left" vertical="top" wrapText="1"/>
    </xf>
    <xf numFmtId="0" fontId="12" borderId="19" applyNumberFormat="1" applyFont="1" applyFill="0" applyBorder="1" applyAlignment="1" applyProtection="0">
      <alignment vertical="top" wrapText="1"/>
    </xf>
    <xf numFmtId="49" fontId="7" fillId="6" borderId="20" applyNumberFormat="1" applyFont="1" applyFill="1" applyBorder="1" applyAlignment="1" applyProtection="0">
      <alignment horizontal="justify" vertical="center" wrapText="1"/>
    </xf>
    <xf numFmtId="0" fontId="0" fillId="4" borderId="20"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2" fillId="2" borderId="21" applyNumberFormat="1" applyFont="1" applyFill="1" applyBorder="1" applyAlignment="1" applyProtection="0">
      <alignment vertical="top" wrapText="1"/>
    </xf>
    <xf numFmtId="0" fontId="0" borderId="22" applyNumberFormat="1" applyFont="1" applyFill="0" applyBorder="1" applyAlignment="1" applyProtection="0">
      <alignment vertical="top" wrapText="1"/>
    </xf>
    <xf numFmtId="0" fontId="0" borderId="23" applyNumberFormat="1" applyFont="1" applyFill="0" applyBorder="1" applyAlignment="1" applyProtection="0">
      <alignment vertical="top" wrapText="1"/>
    </xf>
    <xf numFmtId="49" fontId="7" fillId="3" borderId="24" applyNumberFormat="1" applyFont="1" applyFill="1" applyBorder="1" applyAlignment="1" applyProtection="0">
      <alignment horizontal="center" vertical="center" wrapText="1"/>
    </xf>
    <xf numFmtId="49" fontId="7" fillId="3" borderId="25" applyNumberFormat="1" applyFont="1" applyFill="1" applyBorder="1" applyAlignment="1" applyProtection="0">
      <alignment horizontal="center" vertical="center" wrapText="1"/>
    </xf>
    <xf numFmtId="0" fontId="0" fillId="4" borderId="26" applyNumberFormat="1" applyFont="1" applyFill="1" applyBorder="1" applyAlignment="1" applyProtection="0">
      <alignment vertical="top" wrapText="1"/>
    </xf>
    <xf numFmtId="49" fontId="7" fillId="3" borderId="26" applyNumberFormat="1" applyFont="1" applyFill="1" applyBorder="1" applyAlignment="1" applyProtection="0">
      <alignment horizontal="center" vertical="center" wrapText="1"/>
    </xf>
    <xf numFmtId="49" fontId="7" fillId="3" borderId="27" applyNumberFormat="1" applyFont="1" applyFill="1" applyBorder="1" applyAlignment="1" applyProtection="0">
      <alignment horizontal="center" vertical="center" wrapText="1"/>
    </xf>
    <xf numFmtId="0" fontId="0" fillId="4" borderId="28" applyNumberFormat="1" applyFont="1" applyFill="1" applyBorder="1" applyAlignment="1" applyProtection="0">
      <alignment vertical="top" wrapText="1"/>
    </xf>
    <xf numFmtId="49" fontId="7" fillId="3" borderId="29" applyNumberFormat="1" applyFont="1" applyFill="1" applyBorder="1" applyAlignment="1" applyProtection="0">
      <alignment horizontal="center" vertical="center" wrapText="1"/>
    </xf>
    <xf numFmtId="49" fontId="7" fillId="3" borderId="30" applyNumberFormat="1" applyFont="1" applyFill="1" applyBorder="1" applyAlignment="1" applyProtection="0">
      <alignment horizontal="center" vertical="center" wrapText="1"/>
    </xf>
    <xf numFmtId="49" fontId="7" fillId="3" borderId="31" applyNumberFormat="1" applyFont="1" applyFill="1" applyBorder="1" applyAlignment="1" applyProtection="0">
      <alignment horizontal="center" vertical="center" wrapText="1"/>
    </xf>
    <xf numFmtId="0" fontId="0" borderId="32" applyNumberFormat="1" applyFont="1" applyFill="0" applyBorder="1" applyAlignment="1" applyProtection="0">
      <alignment vertical="top" wrapText="1"/>
    </xf>
    <xf numFmtId="49" fontId="7" fillId="3" borderId="33" applyNumberFormat="1" applyFont="1" applyFill="1" applyBorder="1" applyAlignment="1" applyProtection="0">
      <alignment horizontal="center" vertical="center" wrapText="1"/>
    </xf>
    <xf numFmtId="49" fontId="7" fillId="3" borderId="34" applyNumberFormat="1" applyFont="1" applyFill="1" applyBorder="1" applyAlignment="1" applyProtection="0">
      <alignment horizontal="center" vertical="center" wrapText="1"/>
    </xf>
    <xf numFmtId="49" fontId="7" fillId="3" borderId="35" applyNumberFormat="1" applyFont="1" applyFill="1" applyBorder="1" applyAlignment="1" applyProtection="0">
      <alignment horizontal="center" vertical="center" wrapText="1"/>
    </xf>
    <xf numFmtId="49" fontId="7" fillId="3" borderId="36" applyNumberFormat="1" applyFont="1" applyFill="1" applyBorder="1" applyAlignment="1" applyProtection="0">
      <alignment horizontal="center" vertical="center" wrapText="1"/>
    </xf>
    <xf numFmtId="49" fontId="7" fillId="3" borderId="37" applyNumberFormat="1" applyFont="1" applyFill="1" applyBorder="1" applyAlignment="1" applyProtection="0">
      <alignment horizontal="center" vertical="center" wrapText="1"/>
    </xf>
    <xf numFmtId="0" fontId="0" borderId="38" applyNumberFormat="1" applyFont="1" applyFill="0" applyBorder="1" applyAlignment="1" applyProtection="0">
      <alignment vertical="top" wrapText="1"/>
    </xf>
    <xf numFmtId="0" fontId="0" borderId="39" applyNumberFormat="1" applyFont="1" applyFill="0" applyBorder="1" applyAlignment="1" applyProtection="0">
      <alignment vertical="top" wrapText="1"/>
    </xf>
    <xf numFmtId="0" fontId="0" borderId="40" applyNumberFormat="1" applyFont="1" applyFill="0" applyBorder="1" applyAlignment="1" applyProtection="0">
      <alignment vertical="top" wrapText="1"/>
    </xf>
    <xf numFmtId="49" fontId="6" fillId="3" borderId="24" applyNumberFormat="1" applyFont="1" applyFill="1" applyBorder="1" applyAlignment="1" applyProtection="0">
      <alignment vertical="center" wrapText="1"/>
    </xf>
    <xf numFmtId="3" fontId="6" fillId="4" borderId="25" applyNumberFormat="1" applyFont="1" applyFill="1" applyBorder="1" applyAlignment="1" applyProtection="0">
      <alignment vertical="center" wrapText="1"/>
    </xf>
    <xf numFmtId="3" fontId="6" fillId="4" borderId="26" applyNumberFormat="1" applyFont="1" applyFill="1" applyBorder="1" applyAlignment="1" applyProtection="0">
      <alignment vertical="center" wrapText="1"/>
    </xf>
    <xf numFmtId="3" fontId="6" fillId="4" borderId="41" applyNumberFormat="1" applyFont="1" applyFill="1" applyBorder="1" applyAlignment="1" applyProtection="0">
      <alignment vertical="center" wrapText="1"/>
    </xf>
    <xf numFmtId="49" fontId="6" fillId="3" borderId="42" applyNumberFormat="1" applyFont="1" applyFill="1" applyBorder="1" applyAlignment="1" applyProtection="0">
      <alignment horizontal="left" vertical="center" wrapText="1"/>
    </xf>
    <xf numFmtId="3" fontId="6" borderId="43" applyNumberFormat="1" applyFont="1" applyFill="0" applyBorder="1" applyAlignment="1" applyProtection="0">
      <alignment vertical="center" wrapText="1"/>
    </xf>
    <xf numFmtId="3" fontId="6" borderId="44" applyNumberFormat="1" applyFont="1" applyFill="0" applyBorder="1" applyAlignment="1" applyProtection="0">
      <alignment vertical="center" wrapText="1"/>
    </xf>
    <xf numFmtId="3" fontId="6" borderId="45" applyNumberFormat="1" applyFont="1" applyFill="0" applyBorder="1" applyAlignment="1" applyProtection="0">
      <alignment vertical="center" wrapText="1"/>
    </xf>
    <xf numFmtId="49" fontId="7" fillId="3" borderId="42" applyNumberFormat="1" applyFont="1" applyFill="1" applyBorder="1" applyAlignment="1" applyProtection="0">
      <alignment horizontal="left" vertical="center" wrapText="1"/>
    </xf>
    <xf numFmtId="3" fontId="7" fillId="4" borderId="46" applyNumberFormat="1" applyFont="1" applyFill="1" applyBorder="1" applyAlignment="1" applyProtection="0">
      <alignment vertical="center" wrapText="1"/>
    </xf>
    <xf numFmtId="3" fontId="7" fillId="4" borderId="47" applyNumberFormat="1" applyFont="1" applyFill="1" applyBorder="1" applyAlignment="1" applyProtection="0">
      <alignment vertical="center" wrapText="1"/>
    </xf>
    <xf numFmtId="3" fontId="7" fillId="4" borderId="48" applyNumberFormat="1" applyFont="1" applyFill="1" applyBorder="1" applyAlignment="1" applyProtection="0">
      <alignment vertical="center" wrapText="1"/>
    </xf>
    <xf numFmtId="3" fontId="7" fillId="4" borderId="44" applyNumberFormat="1" applyFont="1" applyFill="1" applyBorder="1" applyAlignment="1" applyProtection="0">
      <alignment vertical="center" wrapText="1"/>
    </xf>
    <xf numFmtId="3" fontId="7" fillId="4" borderId="49" applyNumberFormat="1" applyFont="1" applyFill="1" applyBorder="1" applyAlignment="1" applyProtection="0">
      <alignment vertical="center" wrapText="1"/>
    </xf>
    <xf numFmtId="3" fontId="7" fillId="4" borderId="45" applyNumberFormat="1" applyFont="1" applyFill="1" applyBorder="1" applyAlignment="1" applyProtection="0">
      <alignment vertical="center" wrapText="1"/>
    </xf>
    <xf numFmtId="3" fontId="7" borderId="46" applyNumberFormat="1" applyFont="1" applyFill="0" applyBorder="1" applyAlignment="1" applyProtection="0">
      <alignment vertical="center" wrapText="1"/>
    </xf>
    <xf numFmtId="3" fontId="7" borderId="47" applyNumberFormat="1" applyFont="1" applyFill="0" applyBorder="1" applyAlignment="1" applyProtection="0">
      <alignment vertical="center" wrapText="1"/>
    </xf>
    <xf numFmtId="3" fontId="7" borderId="50" applyNumberFormat="1" applyFont="1" applyFill="0" applyBorder="1" applyAlignment="1" applyProtection="0">
      <alignment vertical="center" wrapText="1"/>
    </xf>
    <xf numFmtId="49" fontId="14" fillId="3" borderId="42" applyNumberFormat="1" applyFont="1" applyFill="1" applyBorder="1" applyAlignment="1" applyProtection="0">
      <alignment horizontal="left" vertical="center" wrapText="1"/>
    </xf>
    <xf numFmtId="3" fontId="7" borderId="48" applyNumberFormat="1" applyFont="1" applyFill="0" applyBorder="1" applyAlignment="1" applyProtection="0">
      <alignment vertical="center" wrapText="1"/>
    </xf>
    <xf numFmtId="3" fontId="7" borderId="44" applyNumberFormat="1" applyFont="1" applyFill="0" applyBorder="1" applyAlignment="1" applyProtection="0">
      <alignment vertical="center" wrapText="1"/>
    </xf>
    <xf numFmtId="3" fontId="7" borderId="49" applyNumberFormat="1" applyFont="1" applyFill="0" applyBorder="1" applyAlignment="1" applyProtection="0">
      <alignment vertical="center" wrapText="1"/>
    </xf>
    <xf numFmtId="3" fontId="7" borderId="45" applyNumberFormat="1" applyFont="1" applyFill="0" applyBorder="1" applyAlignment="1" applyProtection="0">
      <alignment vertical="center" wrapText="1"/>
    </xf>
    <xf numFmtId="3" fontId="6" fillId="4" borderId="43" applyNumberFormat="1" applyFont="1" applyFill="1" applyBorder="1" applyAlignment="1" applyProtection="0">
      <alignment vertical="center" wrapText="1"/>
    </xf>
    <xf numFmtId="3" fontId="6" fillId="4" borderId="44" applyNumberFormat="1" applyFont="1" applyFill="1" applyBorder="1" applyAlignment="1" applyProtection="0">
      <alignment vertical="center" wrapText="1"/>
    </xf>
    <xf numFmtId="3" fontId="6" fillId="4" borderId="45" applyNumberFormat="1" applyFont="1" applyFill="1" applyBorder="1" applyAlignment="1" applyProtection="0">
      <alignment vertical="center" wrapText="1"/>
    </xf>
    <xf numFmtId="3" fontId="6" fillId="4" borderId="49" applyNumberFormat="1" applyFont="1" applyFill="1" applyBorder="1" applyAlignment="1" applyProtection="0">
      <alignment vertical="center" wrapText="1"/>
    </xf>
    <xf numFmtId="49" fontId="6" fillId="3" borderId="51" applyNumberFormat="1" applyFont="1" applyFill="1" applyBorder="1" applyAlignment="1" applyProtection="0">
      <alignment horizontal="left" vertical="center" wrapText="1"/>
    </xf>
    <xf numFmtId="3" fontId="7" borderId="52" applyNumberFormat="1" applyFont="1" applyFill="0" applyBorder="1" applyAlignment="1" applyProtection="0">
      <alignment vertical="center" wrapText="1"/>
    </xf>
    <xf numFmtId="3" fontId="7" borderId="53" applyNumberFormat="1" applyFont="1" applyFill="0" applyBorder="1" applyAlignment="1" applyProtection="0">
      <alignment vertical="center" wrapText="1"/>
    </xf>
    <xf numFmtId="3" fontId="7" borderId="54" applyNumberFormat="1" applyFont="1" applyFill="0" applyBorder="1" applyAlignment="1" applyProtection="0">
      <alignment vertical="center" wrapText="1"/>
    </xf>
    <xf numFmtId="3" fontId="6" borderId="55" applyNumberFormat="1" applyFont="1" applyFill="0" applyBorder="1" applyAlignment="1" applyProtection="0">
      <alignment vertical="center" wrapText="1"/>
    </xf>
    <xf numFmtId="3" fontId="6" borderId="56" applyNumberFormat="1" applyFont="1" applyFill="0" applyBorder="1" applyAlignment="1" applyProtection="0">
      <alignment vertical="center" wrapText="1"/>
    </xf>
    <xf numFmtId="3" fontId="6" borderId="57" applyNumberFormat="1" applyFont="1" applyFill="0" applyBorder="1" applyAlignment="1" applyProtection="0">
      <alignment vertical="center" wrapText="1"/>
    </xf>
    <xf numFmtId="49" fontId="6" fillId="6" borderId="19" applyNumberFormat="1" applyFont="1" applyFill="1" applyBorder="1" applyAlignment="1" applyProtection="0">
      <alignment horizontal="left" vertical="center" wrapText="1"/>
    </xf>
    <xf numFmtId="3" fontId="7" fillId="6" borderId="19" applyNumberFormat="1" applyFont="1" applyFill="1" applyBorder="1" applyAlignment="1" applyProtection="0">
      <alignment vertical="center" wrapText="1"/>
    </xf>
    <xf numFmtId="3" fontId="6" fillId="6" borderId="19" applyNumberFormat="1" applyFont="1" applyFill="1" applyBorder="1" applyAlignment="1" applyProtection="0">
      <alignment vertical="center" wrapText="1"/>
    </xf>
    <xf numFmtId="49" fontId="7" fillId="6" borderId="20" applyNumberFormat="1" applyFont="1" applyFill="1" applyBorder="1" applyAlignment="1" applyProtection="0">
      <alignment horizontal="left" vertical="center" wrapText="1"/>
    </xf>
    <xf numFmtId="0" fontId="0" borderId="20"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2" fillId="2" borderId="1" applyNumberFormat="1" applyFont="1" applyFill="1" applyBorder="1" applyAlignment="1" applyProtection="0">
      <alignment vertical="top" wrapText="1"/>
    </xf>
    <xf numFmtId="0" fontId="0" borderId="6" applyNumberFormat="1" applyFont="1" applyFill="0" applyBorder="1" applyAlignment="1" applyProtection="0">
      <alignment vertical="top" wrapText="1"/>
    </xf>
    <xf numFmtId="49" fontId="7" fillId="3" borderId="7" applyNumberFormat="1" applyFont="1" applyFill="1" applyBorder="1" applyAlignment="1" applyProtection="0">
      <alignment horizontal="center" vertical="center" wrapText="1"/>
    </xf>
    <xf numFmtId="49" fontId="7" fillId="3" borderId="8" applyNumberFormat="1" applyFont="1" applyFill="1" applyBorder="1" applyAlignment="1" applyProtection="0">
      <alignment horizontal="center" vertical="center" wrapText="1"/>
    </xf>
    <xf numFmtId="49" fontId="7" fillId="3" borderId="9" applyNumberFormat="1" applyFont="1" applyFill="1" applyBorder="1" applyAlignment="1" applyProtection="0">
      <alignment horizontal="center" vertical="center" wrapText="1"/>
    </xf>
    <xf numFmtId="0" fontId="7" borderId="4" applyNumberFormat="1" applyFont="1" applyFill="0" applyBorder="1" applyAlignment="1" applyProtection="0">
      <alignment vertical="center" wrapText="1"/>
    </xf>
    <xf numFmtId="49" fontId="7" borderId="6" applyNumberFormat="1" applyFont="1" applyFill="0" applyBorder="1" applyAlignment="1" applyProtection="0">
      <alignment horizontal="left" vertical="center" wrapText="1"/>
    </xf>
    <xf numFmtId="0" fontId="7" fillId="4" borderId="10" applyNumberFormat="1" applyFont="1" applyFill="1" applyBorder="1" applyAlignment="1" applyProtection="0">
      <alignment vertical="center" wrapText="1"/>
    </xf>
    <xf numFmtId="49" fontId="7" fillId="4" borderId="12" applyNumberFormat="1" applyFont="1" applyFill="1" applyBorder="1" applyAlignment="1" applyProtection="0">
      <alignment horizontal="left" vertical="center" wrapText="1"/>
    </xf>
    <xf numFmtId="0" fontId="7" borderId="10" applyNumberFormat="1" applyFont="1" applyFill="0" applyBorder="1" applyAlignment="1" applyProtection="0">
      <alignment vertical="center" wrapText="1"/>
    </xf>
    <xf numFmtId="49" fontId="7" borderId="12" applyNumberFormat="1" applyFont="1" applyFill="0" applyBorder="1" applyAlignment="1" applyProtection="0">
      <alignment horizontal="left" vertical="center" wrapText="1"/>
    </xf>
    <xf numFmtId="0" fontId="7" fillId="4" borderId="58" applyNumberFormat="1" applyFont="1" applyFill="1" applyBorder="1" applyAlignment="1" applyProtection="0">
      <alignment vertical="center" wrapText="1"/>
    </xf>
    <xf numFmtId="49" fontId="7" fillId="4" borderId="59" applyNumberFormat="1" applyFont="1" applyFill="1" applyBorder="1" applyAlignment="1" applyProtection="0">
      <alignment horizontal="left" vertical="center" wrapText="1"/>
    </xf>
    <xf numFmtId="49" fontId="7" fillId="4" borderId="60" applyNumberFormat="1" applyFont="1" applyFill="1" applyBorder="1" applyAlignment="1" applyProtection="0">
      <alignment horizontal="left" vertical="center" wrapText="1"/>
    </xf>
    <xf numFmtId="0" fontId="7" fillId="6" borderId="61" applyNumberFormat="1" applyFont="1" applyFill="1" applyBorder="1" applyAlignment="1" applyProtection="0">
      <alignment vertical="center" wrapText="1"/>
    </xf>
    <xf numFmtId="0" fontId="7" fillId="6" borderId="62" applyNumberFormat="1" applyFont="1" applyFill="1" applyBorder="1" applyAlignment="1" applyProtection="0">
      <alignment vertical="center" wrapText="1"/>
    </xf>
    <xf numFmtId="0" fontId="7" fillId="6" borderId="63" applyNumberFormat="1" applyFont="1" applyFill="1" applyBorder="1" applyAlignment="1" applyProtection="0">
      <alignment vertical="center" wrapText="1"/>
    </xf>
    <xf numFmtId="0" fontId="7" fillId="4" borderId="4" applyNumberFormat="1" applyFont="1" applyFill="1" applyBorder="1" applyAlignment="1" applyProtection="0">
      <alignment vertical="center" wrapText="1"/>
    </xf>
    <xf numFmtId="49" fontId="7" fillId="4" borderId="5" applyNumberFormat="1" applyFont="1" applyFill="1" applyBorder="1" applyAlignment="1" applyProtection="0">
      <alignment horizontal="left" vertical="center" wrapText="1"/>
    </xf>
    <xf numFmtId="49" fontId="7" fillId="4" borderId="6" applyNumberFormat="1" applyFont="1" applyFill="1" applyBorder="1" applyAlignment="1" applyProtection="0">
      <alignment horizontal="left" vertical="center" wrapText="1"/>
    </xf>
    <xf numFmtId="0" fontId="7" borderId="13" applyNumberFormat="1" applyFont="1" applyFill="0" applyBorder="1" applyAlignment="1" applyProtection="0">
      <alignment vertical="center" wrapText="1"/>
    </xf>
    <xf numFmtId="49" fontId="7" borderId="14" applyNumberFormat="1" applyFont="1" applyFill="0" applyBorder="1" applyAlignment="1" applyProtection="0">
      <alignment horizontal="left" vertical="center" wrapText="1"/>
    </xf>
    <xf numFmtId="49" fontId="7" borderId="15" applyNumberFormat="1" applyFont="1" applyFill="0" applyBorder="1" applyAlignment="1" applyProtection="0">
      <alignment horizontal="left" vertical="center" wrapText="1"/>
    </xf>
    <xf numFmtId="0" fontId="15" applyNumberFormat="1" applyFont="1" applyFill="0" applyBorder="0" applyAlignment="1" applyProtection="0">
      <alignment vertical="bottom"/>
    </xf>
    <xf numFmtId="49" fontId="2" fillId="2" borderId="64" applyNumberFormat="1" applyFont="1" applyFill="1" applyBorder="1" applyAlignment="1" applyProtection="0">
      <alignment vertical="center" wrapText="1"/>
    </xf>
    <xf numFmtId="0" fontId="15" fillId="6" borderId="65" applyNumberFormat="1" applyFont="1" applyFill="1" applyBorder="1" applyAlignment="1" applyProtection="0">
      <alignment vertical="center"/>
    </xf>
    <xf numFmtId="0" fontId="15" fillId="6" borderId="66" applyNumberFormat="1" applyFont="1" applyFill="1" applyBorder="1" applyAlignment="1" applyProtection="0">
      <alignment vertical="center"/>
    </xf>
    <xf numFmtId="0" fontId="15" fillId="6" borderId="67" applyNumberFormat="1" applyFont="1" applyFill="1" applyBorder="1" applyAlignment="1" applyProtection="0">
      <alignment vertical="center"/>
    </xf>
    <xf numFmtId="0" fontId="7" fillId="3" borderId="68" applyNumberFormat="1" applyFont="1" applyFill="1" applyBorder="1" applyAlignment="1" applyProtection="0">
      <alignment horizontal="center" vertical="center" wrapText="1"/>
    </xf>
    <xf numFmtId="49" fontId="7" fillId="3" borderId="69" applyNumberFormat="1" applyFont="1" applyFill="1" applyBorder="1" applyAlignment="1" applyProtection="0">
      <alignment horizontal="center" vertical="center" wrapText="1"/>
    </xf>
    <xf numFmtId="49" fontId="7" fillId="3" borderId="70" applyNumberFormat="1" applyFont="1" applyFill="1" applyBorder="1" applyAlignment="1" applyProtection="0">
      <alignment horizontal="center" vertical="center" wrapText="1"/>
    </xf>
    <xf numFmtId="0" fontId="17" fillId="6" borderId="71" applyNumberFormat="1" applyFont="1" applyFill="1" applyBorder="1" applyAlignment="1" applyProtection="0">
      <alignment horizontal="center" vertical="center" wrapText="1"/>
    </xf>
    <xf numFmtId="49" fontId="7" fillId="3" borderId="71" applyNumberFormat="1" applyFont="1" applyFill="1" applyBorder="1" applyAlignment="1" applyProtection="0">
      <alignment horizontal="center" vertical="center" wrapText="1"/>
    </xf>
    <xf numFmtId="49" fontId="7" fillId="3" borderId="72" applyNumberFormat="1" applyFont="1" applyFill="1" applyBorder="1" applyAlignment="1" applyProtection="0">
      <alignment horizontal="center" vertical="center" wrapText="1"/>
    </xf>
    <xf numFmtId="0" fontId="17" fillId="6" borderId="73" applyNumberFormat="1" applyFont="1" applyFill="1" applyBorder="1" applyAlignment="1" applyProtection="0">
      <alignment horizontal="center" vertical="center" wrapText="1"/>
    </xf>
    <xf numFmtId="49" fontId="7" fillId="3" borderId="74" applyNumberFormat="1" applyFont="1" applyFill="1" applyBorder="1" applyAlignment="1" applyProtection="0">
      <alignment horizontal="center" vertical="center" wrapText="1"/>
    </xf>
    <xf numFmtId="49" fontId="7" fillId="3" borderId="75" applyNumberFormat="1" applyFont="1" applyFill="1" applyBorder="1" applyAlignment="1" applyProtection="0">
      <alignment horizontal="center" vertical="center" wrapText="1"/>
    </xf>
    <xf numFmtId="49" fontId="7" fillId="3" borderId="76" applyNumberFormat="1" applyFont="1" applyFill="1" applyBorder="1" applyAlignment="1" applyProtection="0">
      <alignment horizontal="center" vertical="center" wrapText="1"/>
    </xf>
    <xf numFmtId="0" fontId="7" fillId="3" borderId="77" applyNumberFormat="1" applyFont="1" applyFill="1" applyBorder="1" applyAlignment="1" applyProtection="0">
      <alignment horizontal="center" vertical="center" wrapText="1"/>
    </xf>
    <xf numFmtId="49" fontId="7" fillId="3" borderId="68" applyNumberFormat="1" applyFont="1" applyFill="1" applyBorder="1" applyAlignment="1" applyProtection="0">
      <alignment horizontal="center" vertical="center" wrapText="1"/>
    </xf>
    <xf numFmtId="49" fontId="6" fillId="3" borderId="76" applyNumberFormat="1" applyFont="1" applyFill="1" applyBorder="1" applyAlignment="1" applyProtection="0">
      <alignment horizontal="center" vertical="center" wrapText="1"/>
    </xf>
    <xf numFmtId="0" fontId="17" fillId="6" borderId="78" applyNumberFormat="1" applyFont="1" applyFill="1" applyBorder="1" applyAlignment="1" applyProtection="0">
      <alignment horizontal="center" vertical="center" wrapText="1"/>
    </xf>
    <xf numFmtId="0" fontId="18" fillId="6" borderId="79" applyNumberFormat="1" applyFont="1" applyFill="1" applyBorder="1" applyAlignment="1" applyProtection="0">
      <alignment horizontal="center" vertical="center"/>
    </xf>
    <xf numFmtId="49" fontId="7" fillId="3" borderId="80" applyNumberFormat="1" applyFont="1" applyFill="1" applyBorder="1" applyAlignment="1" applyProtection="0">
      <alignment horizontal="center" vertical="center" wrapText="1"/>
    </xf>
    <xf numFmtId="49" fontId="7" fillId="3" borderId="81" applyNumberFormat="1" applyFont="1" applyFill="1" applyBorder="1" applyAlignment="1" applyProtection="0">
      <alignment horizontal="center" vertical="center" wrapText="1"/>
    </xf>
    <xf numFmtId="49" fontId="7" fillId="3" borderId="82" applyNumberFormat="1" applyFont="1" applyFill="1" applyBorder="1" applyAlignment="1" applyProtection="0">
      <alignment horizontal="center" vertical="center" wrapText="1"/>
    </xf>
    <xf numFmtId="0" fontId="17" fillId="6" borderId="83" applyNumberFormat="1" applyFont="1" applyFill="1" applyBorder="1" applyAlignment="1" applyProtection="0">
      <alignment horizontal="center" vertical="center" wrapText="1"/>
    </xf>
    <xf numFmtId="0" fontId="17" fillId="6" borderId="84" applyNumberFormat="1" applyFont="1" applyFill="1" applyBorder="1" applyAlignment="1" applyProtection="0">
      <alignment horizontal="center" vertical="center" wrapText="1"/>
    </xf>
    <xf numFmtId="0" fontId="17" fillId="6" borderId="85" applyNumberFormat="1" applyFont="1" applyFill="1" applyBorder="1" applyAlignment="1" applyProtection="0">
      <alignment horizontal="center" vertical="center" wrapText="1"/>
    </xf>
    <xf numFmtId="0" fontId="19" fillId="6" borderId="85" applyNumberFormat="1" applyFont="1" applyFill="1" applyBorder="1" applyAlignment="1" applyProtection="0">
      <alignment horizontal="center" vertical="center" wrapText="1"/>
    </xf>
    <xf numFmtId="49" fontId="6" fillId="7" borderId="80" applyNumberFormat="1" applyFont="1" applyFill="1" applyBorder="1" applyAlignment="1" applyProtection="0">
      <alignment horizontal="left" vertical="center" wrapText="1"/>
    </xf>
    <xf numFmtId="0" fontId="15" fillId="6" borderId="79" applyNumberFormat="1" applyFont="1" applyFill="1" applyBorder="1" applyAlignment="1" applyProtection="0">
      <alignment vertical="center"/>
    </xf>
    <xf numFmtId="3" fontId="6" fillId="7" borderId="80" applyNumberFormat="1" applyFont="1" applyFill="1" applyBorder="1" applyAlignment="1" applyProtection="0">
      <alignment horizontal="right" vertical="center" wrapText="1"/>
    </xf>
    <xf numFmtId="3" fontId="6" fillId="7" borderId="81" applyNumberFormat="1" applyFont="1" applyFill="1" applyBorder="1" applyAlignment="1" applyProtection="0">
      <alignment horizontal="right" vertical="center" wrapText="1"/>
    </xf>
    <xf numFmtId="3" fontId="6" fillId="7" borderId="79" applyNumberFormat="1" applyFont="1" applyFill="1" applyBorder="1" applyAlignment="1" applyProtection="0">
      <alignment horizontal="right" vertical="center" wrapText="1"/>
    </xf>
    <xf numFmtId="3" fontId="6" fillId="6" borderId="77" applyNumberFormat="1" applyFont="1" applyFill="1" applyBorder="1" applyAlignment="1" applyProtection="0">
      <alignment horizontal="right" vertical="center" wrapText="1"/>
    </xf>
    <xf numFmtId="3" fontId="6" fillId="8" borderId="79" applyNumberFormat="1" applyFont="1" applyFill="1" applyBorder="1" applyAlignment="1" applyProtection="0">
      <alignment horizontal="right" vertical="center" wrapText="1"/>
    </xf>
    <xf numFmtId="0" fontId="6" fillId="3" borderId="80" applyNumberFormat="1" applyFont="1" applyFill="1" applyBorder="1" applyAlignment="1" applyProtection="0">
      <alignment horizontal="center" vertical="center" wrapText="1"/>
    </xf>
    <xf numFmtId="49" fontId="6" fillId="7" borderId="79" applyNumberFormat="1" applyFont="1" applyFill="1" applyBorder="1" applyAlignment="1" applyProtection="0">
      <alignment horizontal="left" vertical="center" wrapText="1"/>
    </xf>
    <xf numFmtId="3" fontId="6" fillId="7" borderId="77" applyNumberFormat="1" applyFont="1" applyFill="1" applyBorder="1" applyAlignment="1" applyProtection="0">
      <alignment horizontal="right" vertical="center" wrapText="1"/>
    </xf>
    <xf numFmtId="0" fontId="17" fillId="6" borderId="81" applyNumberFormat="1" applyFont="1" applyFill="1" applyBorder="1" applyAlignment="1" applyProtection="0">
      <alignment horizontal="center" vertical="center"/>
    </xf>
    <xf numFmtId="49" fontId="17" fillId="6" borderId="79" applyNumberFormat="1" applyFont="1" applyFill="1" applyBorder="1" applyAlignment="1" applyProtection="0">
      <alignment horizontal="left" vertical="center"/>
    </xf>
    <xf numFmtId="1" fontId="17" fillId="6" borderId="80" applyNumberFormat="1" applyFont="1" applyFill="1" applyBorder="1" applyAlignment="1" applyProtection="0">
      <alignment horizontal="right" vertical="center"/>
    </xf>
    <xf numFmtId="1" fontId="17" fillId="6" borderId="81" applyNumberFormat="1" applyFont="1" applyFill="1" applyBorder="1" applyAlignment="1" applyProtection="0">
      <alignment horizontal="right" vertical="center"/>
    </xf>
    <xf numFmtId="1" fontId="17" fillId="9" borderId="81" applyNumberFormat="1" applyFont="1" applyFill="1" applyBorder="1" applyAlignment="1" applyProtection="0">
      <alignment horizontal="right" vertical="center"/>
    </xf>
    <xf numFmtId="1" fontId="17" fillId="9" borderId="79" applyNumberFormat="1" applyFont="1" applyFill="1" applyBorder="1" applyAlignment="1" applyProtection="0">
      <alignment horizontal="right" vertical="center"/>
    </xf>
    <xf numFmtId="1" fontId="17" fillId="6" borderId="77" applyNumberFormat="1" applyFont="1" applyFill="1" applyBorder="1" applyAlignment="1" applyProtection="0">
      <alignment horizontal="right" vertical="center"/>
    </xf>
    <xf numFmtId="0" fontId="7" fillId="3" borderId="80" applyNumberFormat="1" applyFont="1" applyFill="1" applyBorder="1" applyAlignment="1" applyProtection="0">
      <alignment horizontal="center" vertical="center" wrapText="1"/>
    </xf>
    <xf numFmtId="49" fontId="7" fillId="3" borderId="79" applyNumberFormat="1" applyFont="1" applyFill="1" applyBorder="1" applyAlignment="1" applyProtection="0">
      <alignment horizontal="left" vertical="center" wrapText="1"/>
    </xf>
    <xf numFmtId="3" fontId="7" fillId="6" borderId="80" applyNumberFormat="1" applyFont="1" applyFill="1" applyBorder="1" applyAlignment="1" applyProtection="0">
      <alignment horizontal="right" vertical="center" wrapText="1"/>
    </xf>
    <xf numFmtId="3" fontId="7" fillId="6" borderId="81" applyNumberFormat="1" applyFont="1" applyFill="1" applyBorder="1" applyAlignment="1" applyProtection="0">
      <alignment horizontal="right" vertical="center" wrapText="1"/>
    </xf>
    <xf numFmtId="3" fontId="7" fillId="9" borderId="81" applyNumberFormat="1" applyFont="1" applyFill="1" applyBorder="1" applyAlignment="1" applyProtection="0">
      <alignment horizontal="right" vertical="center" wrapText="1"/>
    </xf>
    <xf numFmtId="3" fontId="7" fillId="9" borderId="79" applyNumberFormat="1" applyFont="1" applyFill="1" applyBorder="1" applyAlignment="1" applyProtection="0">
      <alignment horizontal="right" vertical="center" wrapText="1"/>
    </xf>
    <xf numFmtId="3" fontId="7" fillId="6" borderId="86" applyNumberFormat="1" applyFont="1" applyFill="1" applyBorder="1" applyAlignment="1" applyProtection="0">
      <alignment horizontal="right" vertical="center" wrapText="1"/>
    </xf>
    <xf numFmtId="3" fontId="7" fillId="6" borderId="87" applyNumberFormat="1" applyFont="1" applyFill="1" applyBorder="1" applyAlignment="1" applyProtection="0">
      <alignment horizontal="right" vertical="center" wrapText="1"/>
    </xf>
    <xf numFmtId="1" fontId="17" fillId="6" borderId="88" applyNumberFormat="1" applyFont="1" applyFill="1" applyBorder="1" applyAlignment="1" applyProtection="0">
      <alignment horizontal="right" vertical="center"/>
    </xf>
    <xf numFmtId="1" fontId="17" fillId="6" borderId="87" applyNumberFormat="1" applyFont="1" applyFill="1" applyBorder="1" applyAlignment="1" applyProtection="0">
      <alignment horizontal="right" vertical="center"/>
    </xf>
    <xf numFmtId="1" fontId="17" fillId="6" borderId="89" applyNumberFormat="1" applyFont="1" applyFill="1" applyBorder="1" applyAlignment="1" applyProtection="0">
      <alignment horizontal="right" vertical="center"/>
    </xf>
    <xf numFmtId="1" fontId="17" fillId="6" borderId="90" applyNumberFormat="1" applyFont="1" applyFill="1" applyBorder="1" applyAlignment="1" applyProtection="0">
      <alignment horizontal="right" vertical="center"/>
    </xf>
    <xf numFmtId="3" fontId="6" fillId="7" borderId="91" applyNumberFormat="1" applyFont="1" applyFill="1" applyBorder="1" applyAlignment="1" applyProtection="0">
      <alignment horizontal="right" vertical="center" wrapText="1"/>
    </xf>
    <xf numFmtId="3" fontId="6" fillId="7" borderId="92" applyNumberFormat="1" applyFont="1" applyFill="1" applyBorder="1" applyAlignment="1" applyProtection="0">
      <alignment horizontal="right" vertical="center" wrapText="1"/>
    </xf>
    <xf numFmtId="0" fontId="20" fillId="3" borderId="80" applyNumberFormat="1" applyFont="1" applyFill="1" applyBorder="1" applyAlignment="1" applyProtection="0">
      <alignment horizontal="center" vertical="center" wrapText="1"/>
    </xf>
    <xf numFmtId="3" fontId="6" fillId="10" borderId="80" applyNumberFormat="1" applyFont="1" applyFill="1" applyBorder="1" applyAlignment="1" applyProtection="0">
      <alignment horizontal="right" vertical="center" wrapText="1"/>
    </xf>
    <xf numFmtId="3" fontId="6" fillId="10" borderId="81" applyNumberFormat="1" applyFont="1" applyFill="1" applyBorder="1" applyAlignment="1" applyProtection="0">
      <alignment horizontal="right" vertical="center" wrapText="1"/>
    </xf>
    <xf numFmtId="3" fontId="6" fillId="10" borderId="79" applyNumberFormat="1" applyFont="1" applyFill="1" applyBorder="1" applyAlignment="1" applyProtection="0">
      <alignment horizontal="right" vertical="center" wrapText="1"/>
    </xf>
    <xf numFmtId="59" fontId="6" fillId="3" borderId="80" applyNumberFormat="1" applyFont="1" applyFill="1" applyBorder="1" applyAlignment="1" applyProtection="0">
      <alignment horizontal="left" vertical="center" wrapText="1"/>
    </xf>
    <xf numFmtId="59" fontId="6" fillId="3" borderId="80" applyNumberFormat="1" applyFont="1" applyFill="1" applyBorder="1" applyAlignment="1" applyProtection="0">
      <alignment horizontal="center" vertical="center" wrapText="1"/>
    </xf>
    <xf numFmtId="59" fontId="7" fillId="3" borderId="80" applyNumberFormat="1" applyFont="1" applyFill="1" applyBorder="1" applyAlignment="1" applyProtection="0">
      <alignment horizontal="center" vertical="center" wrapText="1"/>
    </xf>
    <xf numFmtId="3" fontId="7" fillId="10" borderId="80" applyNumberFormat="1" applyFont="1" applyFill="1" applyBorder="1" applyAlignment="1" applyProtection="0">
      <alignment horizontal="right" vertical="center" wrapText="1"/>
    </xf>
    <xf numFmtId="3" fontId="7" fillId="10" borderId="81" applyNumberFormat="1" applyFont="1" applyFill="1" applyBorder="1" applyAlignment="1" applyProtection="0">
      <alignment horizontal="right" vertical="center" wrapText="1"/>
    </xf>
    <xf numFmtId="3" fontId="7" fillId="10" borderId="79" applyNumberFormat="1" applyFont="1" applyFill="1" applyBorder="1" applyAlignment="1" applyProtection="0">
      <alignment horizontal="right" vertical="center" wrapText="1"/>
    </xf>
    <xf numFmtId="59" fontId="17" fillId="6" borderId="81" applyNumberFormat="1" applyFont="1" applyFill="1" applyBorder="1" applyAlignment="1" applyProtection="0">
      <alignment horizontal="center" vertical="center"/>
    </xf>
    <xf numFmtId="59" fontId="19" fillId="6" borderId="79" applyNumberFormat="1" applyFont="1" applyFill="1" applyBorder="1" applyAlignment="1" applyProtection="0">
      <alignment horizontal="left" vertical="center"/>
    </xf>
    <xf numFmtId="1" fontId="17" fillId="6" borderId="93" applyNumberFormat="1" applyFont="1" applyFill="1" applyBorder="1" applyAlignment="1" applyProtection="0">
      <alignment horizontal="right" vertical="center"/>
    </xf>
    <xf numFmtId="59" fontId="17" fillId="6" borderId="94" applyNumberFormat="1" applyFont="1" applyFill="1" applyBorder="1" applyAlignment="1" applyProtection="0">
      <alignment horizontal="center" vertical="center"/>
    </xf>
    <xf numFmtId="1" fontId="17" fillId="6" borderId="95" applyNumberFormat="1" applyFont="1" applyFill="1" applyBorder="1" applyAlignment="1" applyProtection="0">
      <alignment horizontal="right" vertical="center"/>
    </xf>
    <xf numFmtId="59" fontId="7" fillId="3" borderId="96" applyNumberFormat="1" applyFont="1" applyFill="1" applyBorder="1" applyAlignment="1" applyProtection="0">
      <alignment horizontal="center" vertical="center" wrapText="1"/>
    </xf>
    <xf numFmtId="49" fontId="6" fillId="3" borderId="97" applyNumberFormat="1" applyFont="1" applyFill="1" applyBorder="1" applyAlignment="1" applyProtection="0">
      <alignment horizontal="left" vertical="center" wrapText="1"/>
    </xf>
    <xf numFmtId="3" fontId="7" fillId="6" borderId="96" applyNumberFormat="1" applyFont="1" applyFill="1" applyBorder="1" applyAlignment="1" applyProtection="0">
      <alignment horizontal="right" vertical="center" wrapText="1"/>
    </xf>
    <xf numFmtId="3" fontId="7" fillId="6" borderId="98" applyNumberFormat="1" applyFont="1" applyFill="1" applyBorder="1" applyAlignment="1" applyProtection="0">
      <alignment horizontal="right" vertical="center" wrapText="1"/>
    </xf>
    <xf numFmtId="3" fontId="7" fillId="9" borderId="98" applyNumberFormat="1" applyFont="1" applyFill="1" applyBorder="1" applyAlignment="1" applyProtection="0">
      <alignment horizontal="right" vertical="center" wrapText="1"/>
    </xf>
    <xf numFmtId="3" fontId="7" fillId="9" borderId="97" applyNumberFormat="1" applyFont="1" applyFill="1" applyBorder="1" applyAlignment="1" applyProtection="0">
      <alignment horizontal="right" vertical="center" wrapText="1"/>
    </xf>
    <xf numFmtId="3" fontId="7" fillId="6" borderId="99" applyNumberFormat="1" applyFont="1" applyFill="1" applyBorder="1" applyAlignment="1" applyProtection="0">
      <alignment horizontal="right" vertical="center" wrapText="1"/>
    </xf>
    <xf numFmtId="3" fontId="7" fillId="6" borderId="100" applyNumberFormat="1" applyFont="1" applyFill="1" applyBorder="1" applyAlignment="1" applyProtection="0">
      <alignment horizontal="right" vertical="center" wrapText="1"/>
    </xf>
    <xf numFmtId="0" fontId="7" fillId="6" borderId="19" applyNumberFormat="1" applyFont="1" applyFill="1" applyBorder="1" applyAlignment="1" applyProtection="0">
      <alignment horizontal="center" vertical="center" wrapText="1"/>
    </xf>
    <xf numFmtId="0" fontId="7" fillId="6" borderId="19" applyNumberFormat="1" applyFont="1" applyFill="1" applyBorder="1" applyAlignment="1" applyProtection="0">
      <alignment vertical="center" wrapText="1"/>
    </xf>
    <xf numFmtId="0" fontId="17" fillId="6" borderId="20" applyNumberFormat="1" applyFont="1" applyFill="1" applyBorder="1" applyAlignment="1" applyProtection="0">
      <alignment horizontal="left" vertical="center" wrapText="1"/>
    </xf>
    <xf numFmtId="0" fontId="0" applyNumberFormat="1" applyFont="1" applyFill="0" applyBorder="0" applyAlignment="1" applyProtection="0">
      <alignment vertical="top" wrapText="1"/>
    </xf>
    <xf numFmtId="49" fontId="2" fillId="5" borderId="21" applyNumberFormat="1" applyFont="1" applyFill="1" applyBorder="1" applyAlignment="1" applyProtection="0">
      <alignment vertical="top" wrapText="1"/>
    </xf>
    <xf numFmtId="0" fontId="10" fillId="5" borderId="22" applyNumberFormat="1" applyFont="1" applyFill="1" applyBorder="1" applyAlignment="1" applyProtection="0">
      <alignment vertical="top" wrapText="1"/>
    </xf>
    <xf numFmtId="0" fontId="10" fillId="5" borderId="23" applyNumberFormat="1" applyFont="1" applyFill="1" applyBorder="1" applyAlignment="1" applyProtection="0">
      <alignment vertical="top" wrapText="1"/>
    </xf>
    <xf numFmtId="49" fontId="21" fillId="3" borderId="101" applyNumberFormat="1" applyFont="1" applyFill="1" applyBorder="1" applyAlignment="1" applyProtection="0">
      <alignment horizontal="left" vertical="center" wrapText="1"/>
    </xf>
    <xf numFmtId="49" fontId="21" fillId="3" borderId="102" applyNumberFormat="1" applyFont="1" applyFill="1" applyBorder="1" applyAlignment="1" applyProtection="0">
      <alignment horizontal="center" vertical="center" wrapText="1"/>
    </xf>
    <xf numFmtId="49" fontId="21" fillId="3" borderId="103" applyNumberFormat="1" applyFont="1" applyFill="1" applyBorder="1" applyAlignment="1" applyProtection="0">
      <alignment horizontal="center" vertical="center" wrapText="1"/>
    </xf>
    <xf numFmtId="49" fontId="22" fillId="3" borderId="104" applyNumberFormat="1" applyFont="1" applyFill="1" applyBorder="1" applyAlignment="1" applyProtection="0">
      <alignment horizontal="left" vertical="center" wrapText="1"/>
    </xf>
    <xf numFmtId="49" fontId="22" fillId="4" borderId="26" applyNumberFormat="1" applyFont="1" applyFill="1" applyBorder="1" applyAlignment="1" applyProtection="0">
      <alignment horizontal="left" vertical="center" wrapText="1"/>
    </xf>
    <xf numFmtId="3" fontId="22" fillId="4" borderId="41" applyNumberFormat="1" applyFont="1" applyFill="1" applyBorder="1" applyAlignment="1" applyProtection="0">
      <alignment vertical="center" wrapText="1"/>
    </xf>
    <xf numFmtId="49" fontId="22" fillId="3" borderId="105" applyNumberFormat="1" applyFont="1" applyFill="1" applyBorder="1" applyAlignment="1" applyProtection="0">
      <alignment horizontal="left" vertical="center" wrapText="1"/>
    </xf>
    <xf numFmtId="49" fontId="22" borderId="44" applyNumberFormat="1" applyFont="1" applyFill="0" applyBorder="1" applyAlignment="1" applyProtection="0">
      <alignment horizontal="left" vertical="center" wrapText="1"/>
    </xf>
    <xf numFmtId="3" fontId="22" borderId="45" applyNumberFormat="1" applyFont="1" applyFill="0" applyBorder="1" applyAlignment="1" applyProtection="0">
      <alignment vertical="center" wrapText="1"/>
    </xf>
    <xf numFmtId="49" fontId="22" fillId="4" borderId="44" applyNumberFormat="1" applyFont="1" applyFill="1" applyBorder="1" applyAlignment="1" applyProtection="0">
      <alignment horizontal="left" vertical="center" wrapText="1"/>
    </xf>
    <xf numFmtId="3" fontId="22" fillId="4" borderId="45" applyNumberFormat="1" applyFont="1" applyFill="1" applyBorder="1" applyAlignment="1" applyProtection="0">
      <alignment vertical="center" wrapText="1"/>
    </xf>
    <xf numFmtId="49" fontId="22" borderId="106" applyNumberFormat="1" applyFont="1" applyFill="0" applyBorder="1" applyAlignment="1" applyProtection="0">
      <alignment horizontal="left" vertical="center" wrapText="1"/>
    </xf>
    <xf numFmtId="49" fontId="22" fillId="4" borderId="107" applyNumberFormat="1" applyFont="1" applyFill="1" applyBorder="1" applyAlignment="1" applyProtection="0">
      <alignment horizontal="left" vertical="center" wrapText="1"/>
    </xf>
    <xf numFmtId="49" fontId="22" borderId="107" applyNumberFormat="1" applyFont="1" applyFill="0" applyBorder="1" applyAlignment="1" applyProtection="0">
      <alignment horizontal="left" vertical="center" wrapText="1"/>
    </xf>
    <xf numFmtId="49" fontId="22" borderId="108" applyNumberFormat="1" applyFont="1" applyFill="0" applyBorder="1" applyAlignment="1" applyProtection="0">
      <alignment horizontal="left" vertical="center" wrapText="1"/>
    </xf>
    <xf numFmtId="49" fontId="22" fillId="4" borderId="106" applyNumberFormat="1" applyFont="1" applyFill="1" applyBorder="1" applyAlignment="1" applyProtection="0">
      <alignment horizontal="left" vertical="center" wrapText="1"/>
    </xf>
    <xf numFmtId="49" fontId="22" fillId="4" borderId="108" applyNumberFormat="1" applyFont="1" applyFill="1" applyBorder="1" applyAlignment="1" applyProtection="0">
      <alignment horizontal="left" vertical="center" wrapText="1"/>
    </xf>
    <xf numFmtId="49" fontId="22" fillId="3" borderId="109" applyNumberFormat="1" applyFont="1" applyFill="1" applyBorder="1" applyAlignment="1" applyProtection="0">
      <alignment horizontal="left" vertical="center" wrapText="1"/>
    </xf>
    <xf numFmtId="0" fontId="22" fillId="4" borderId="53" applyNumberFormat="1" applyFont="1" applyFill="1" applyBorder="1" applyAlignment="1" applyProtection="0">
      <alignment vertical="center" wrapText="1"/>
    </xf>
    <xf numFmtId="0" fontId="22" fillId="4" borderId="54" applyNumberFormat="1" applyFont="1" applyFill="1" applyBorder="1" applyAlignment="1" applyProtection="0">
      <alignment vertical="center" wrapText="1"/>
    </xf>
    <xf numFmtId="0" fontId="22" fillId="4" borderId="57" applyNumberFormat="1" applyFont="1" applyFill="1" applyBorder="1" applyAlignment="1" applyProtection="0">
      <alignment vertical="center" wrapText="1"/>
    </xf>
    <xf numFmtId="0" fontId="22" fillId="6" borderId="19" applyNumberFormat="1" applyFont="1" applyFill="1" applyBorder="1" applyAlignment="1" applyProtection="0">
      <alignment vertical="center" wrapText="1"/>
    </xf>
    <xf numFmtId="49" fontId="22" fillId="6" borderId="20" applyNumberFormat="1" applyFont="1" applyFill="1" applyBorder="1" applyAlignment="1" applyProtection="0">
      <alignment horizontal="left" vertical="center" wrapText="1"/>
    </xf>
    <xf numFmtId="0" fontId="22" fillId="6" borderId="20" applyNumberFormat="1" applyFont="1" applyFill="1" applyBorder="1" applyAlignment="1" applyProtection="0">
      <alignment vertical="center" wrapText="1"/>
    </xf>
    <xf numFmtId="0" fontId="0" applyNumberFormat="1" applyFont="1" applyFill="0" applyBorder="0" applyAlignment="1" applyProtection="0">
      <alignment vertical="top" wrapText="1"/>
    </xf>
    <xf numFmtId="49" fontId="2" fillId="5" borderId="21" applyNumberFormat="1" applyFont="1" applyFill="1" applyBorder="1" applyAlignment="1" applyProtection="0">
      <alignment horizontal="left" vertical="center" wrapText="1"/>
    </xf>
    <xf numFmtId="49" fontId="6" fillId="3" borderId="101" applyNumberFormat="1" applyFont="1" applyFill="1" applyBorder="1" applyAlignment="1" applyProtection="0">
      <alignment horizontal="left" vertical="center" wrapText="1"/>
    </xf>
    <xf numFmtId="49" fontId="7" fillId="3" borderId="102" applyNumberFormat="1" applyFont="1" applyFill="1" applyBorder="1" applyAlignment="1" applyProtection="0">
      <alignment horizontal="center" vertical="center" wrapText="1"/>
    </xf>
    <xf numFmtId="49" fontId="6" fillId="3" borderId="102" applyNumberFormat="1" applyFont="1" applyFill="1" applyBorder="1" applyAlignment="1" applyProtection="0">
      <alignment horizontal="center" vertical="center" wrapText="1"/>
    </xf>
    <xf numFmtId="49" fontId="6" fillId="3" borderId="103" applyNumberFormat="1" applyFont="1" applyFill="1" applyBorder="1" applyAlignment="1" applyProtection="0">
      <alignment horizontal="center" vertical="center" wrapText="1"/>
    </xf>
    <xf numFmtId="49" fontId="7" fillId="3" borderId="104" applyNumberFormat="1" applyFont="1" applyFill="1" applyBorder="1" applyAlignment="1" applyProtection="0">
      <alignment horizontal="left" vertical="center" wrapText="1"/>
    </xf>
    <xf numFmtId="49" fontId="7" fillId="4" borderId="26" applyNumberFormat="1" applyFont="1" applyFill="1" applyBorder="1" applyAlignment="1" applyProtection="0">
      <alignment horizontal="left" vertical="center" wrapText="1"/>
    </xf>
    <xf numFmtId="49" fontId="7" fillId="4" borderId="41" applyNumberFormat="1" applyFont="1" applyFill="1" applyBorder="1" applyAlignment="1" applyProtection="0">
      <alignment horizontal="left" vertical="center" wrapText="1"/>
    </xf>
    <xf numFmtId="49" fontId="7" fillId="3" borderId="105" applyNumberFormat="1" applyFont="1" applyFill="1" applyBorder="1" applyAlignment="1" applyProtection="0">
      <alignment horizontal="left" vertical="center" wrapText="1"/>
    </xf>
    <xf numFmtId="49" fontId="7" borderId="44" applyNumberFormat="1" applyFont="1" applyFill="0" applyBorder="1" applyAlignment="1" applyProtection="0">
      <alignment horizontal="left" vertical="center" wrapText="1"/>
    </xf>
    <xf numFmtId="49" fontId="7" borderId="45" applyNumberFormat="1" applyFont="1" applyFill="0" applyBorder="1" applyAlignment="1" applyProtection="0">
      <alignment horizontal="left" vertical="center" wrapText="1"/>
    </xf>
    <xf numFmtId="49" fontId="7" fillId="4" borderId="44" applyNumberFormat="1" applyFont="1" applyFill="1" applyBorder="1" applyAlignment="1" applyProtection="0">
      <alignment horizontal="left" vertical="center" wrapText="1"/>
    </xf>
    <xf numFmtId="49" fontId="7" fillId="4" borderId="45" applyNumberFormat="1" applyFont="1" applyFill="1" applyBorder="1" applyAlignment="1" applyProtection="0">
      <alignment horizontal="left" vertical="center" wrapText="1"/>
    </xf>
    <xf numFmtId="49" fontId="7" fillId="3" borderId="110" applyNumberFormat="1" applyFont="1" applyFill="1" applyBorder="1" applyAlignment="1" applyProtection="0">
      <alignment horizontal="left" vertical="center" wrapText="1"/>
    </xf>
    <xf numFmtId="49" fontId="7" borderId="55" applyNumberFormat="1" applyFont="1" applyFill="0" applyBorder="1" applyAlignment="1" applyProtection="0">
      <alignment horizontal="left" vertical="center" wrapText="1"/>
    </xf>
    <xf numFmtId="49" fontId="7" borderId="57" applyNumberFormat="1" applyFont="1" applyFill="0" applyBorder="1" applyAlignment="1" applyProtection="0">
      <alignment horizontal="left" vertical="center" wrapText="1"/>
    </xf>
    <xf numFmtId="0" fontId="0" applyNumberFormat="1" applyFont="1" applyFill="0" applyBorder="0" applyAlignment="1" applyProtection="0">
      <alignment vertical="top" wrapText="1"/>
    </xf>
    <xf numFmtId="0" fontId="7" borderId="111" applyNumberFormat="1" applyFont="1" applyFill="0" applyBorder="1" applyAlignment="1" applyProtection="0">
      <alignment vertical="center" wrapText="1"/>
    </xf>
    <xf numFmtId="49" fontId="6" borderId="112" applyNumberFormat="1" applyFont="1" applyFill="0" applyBorder="1" applyAlignment="1" applyProtection="0">
      <alignment vertical="center" wrapText="1"/>
    </xf>
    <xf numFmtId="0" fontId="0" borderId="17" applyNumberFormat="1" applyFont="1" applyFill="0" applyBorder="1" applyAlignment="1" applyProtection="0">
      <alignment vertical="top" wrapText="1"/>
    </xf>
    <xf numFmtId="0" fontId="0" borderId="18" applyNumberFormat="1" applyFont="1" applyFill="0" applyBorder="1" applyAlignment="1" applyProtection="0">
      <alignment vertical="top" wrapText="1"/>
    </xf>
    <xf numFmtId="49" fontId="7" fillId="3" borderId="16" applyNumberFormat="1" applyFont="1" applyFill="1" applyBorder="1" applyAlignment="1" applyProtection="0">
      <alignment vertical="center" wrapText="1"/>
    </xf>
    <xf numFmtId="49" fontId="7" fillId="3" borderId="17" applyNumberFormat="1" applyFont="1" applyFill="1" applyBorder="1" applyAlignment="1" applyProtection="0">
      <alignment horizontal="center" vertical="center" wrapText="1"/>
    </xf>
    <xf numFmtId="49" fontId="7" fillId="3" borderId="18" applyNumberFormat="1" applyFont="1" applyFill="1" applyBorder="1" applyAlignment="1" applyProtection="0">
      <alignment horizontal="center" vertical="center" wrapText="1"/>
    </xf>
    <xf numFmtId="49" fontId="7" fillId="3" borderId="4" applyNumberFormat="1" applyFont="1" applyFill="1" applyBorder="1" applyAlignment="1" applyProtection="0">
      <alignment horizontal="center" vertical="center" wrapText="1"/>
    </xf>
    <xf numFmtId="0" fontId="7" borderId="5" applyNumberFormat="1" applyFont="1" applyFill="0" applyBorder="1" applyAlignment="1" applyProtection="0">
      <alignment vertical="center" wrapText="1"/>
    </xf>
    <xf numFmtId="4" fontId="7" borderId="6" applyNumberFormat="1" applyFont="1" applyFill="0" applyBorder="1" applyAlignment="1" applyProtection="0">
      <alignment vertical="center" wrapText="1"/>
    </xf>
    <xf numFmtId="49" fontId="7" fillId="3" borderId="10" applyNumberFormat="1" applyFont="1" applyFill="1" applyBorder="1" applyAlignment="1" applyProtection="0">
      <alignment horizontal="center" vertical="center" wrapText="1"/>
    </xf>
    <xf numFmtId="4" fontId="7" fillId="4" borderId="12" applyNumberFormat="1" applyFont="1" applyFill="1" applyBorder="1" applyAlignment="1" applyProtection="0">
      <alignment vertical="center" wrapText="1"/>
    </xf>
    <xf numFmtId="49" fontId="7" borderId="11" applyNumberFormat="1" applyFont="1" applyFill="0" applyBorder="1" applyAlignment="1" applyProtection="0">
      <alignment horizontal="center" vertical="center" wrapText="1"/>
    </xf>
    <xf numFmtId="4" fontId="7" borderId="12" applyNumberFormat="1" applyFont="1" applyFill="0" applyBorder="1" applyAlignment="1" applyProtection="0">
      <alignment vertical="center" wrapText="1"/>
    </xf>
    <xf numFmtId="49" fontId="7" fillId="3" borderId="58" applyNumberFormat="1" applyFont="1" applyFill="1" applyBorder="1" applyAlignment="1" applyProtection="0">
      <alignment horizontal="left" vertical="center" wrapText="1"/>
    </xf>
    <xf numFmtId="0" fontId="7" fillId="4" borderId="59" applyNumberFormat="1" applyFont="1" applyFill="1" applyBorder="1" applyAlignment="1" applyProtection="0">
      <alignment vertical="center" wrapText="1"/>
    </xf>
    <xf numFmtId="4" fontId="6" fillId="4" borderId="60" applyNumberFormat="1" applyFont="1" applyFill="1" applyBorder="1" applyAlignment="1" applyProtection="0">
      <alignment vertical="center" wrapText="1"/>
    </xf>
    <xf numFmtId="0" fontId="7" borderId="113" applyNumberFormat="1" applyFont="1" applyFill="0" applyBorder="1" applyAlignment="1" applyProtection="0">
      <alignment vertical="center" wrapText="1"/>
    </xf>
    <xf numFmtId="0" fontId="7" borderId="114" applyNumberFormat="1" applyFont="1" applyFill="0" applyBorder="1" applyAlignment="1" applyProtection="0">
      <alignment vertical="center" wrapText="1"/>
    </xf>
    <xf numFmtId="0" fontId="7" borderId="115" applyNumberFormat="1" applyFont="1" applyFill="0" applyBorder="1" applyAlignment="1" applyProtection="0">
      <alignment vertical="center" wrapText="1"/>
    </xf>
    <xf numFmtId="0" fontId="7" fillId="4" borderId="61" applyNumberFormat="1" applyFont="1" applyFill="1" applyBorder="1" applyAlignment="1" applyProtection="0">
      <alignment vertical="center" wrapText="1"/>
    </xf>
    <xf numFmtId="49" fontId="6" fillId="4" borderId="116" applyNumberFormat="1" applyFont="1" applyFill="1" applyBorder="1" applyAlignment="1" applyProtection="0">
      <alignment vertical="center" wrapText="1"/>
    </xf>
    <xf numFmtId="0" fontId="0" fillId="4" borderId="117" applyNumberFormat="1" applyFont="1" applyFill="1" applyBorder="1" applyAlignment="1" applyProtection="0">
      <alignment vertical="top" wrapText="1"/>
    </xf>
    <xf numFmtId="0" fontId="0" fillId="4" borderId="118" applyNumberFormat="1" applyFont="1" applyFill="1" applyBorder="1" applyAlignment="1" applyProtection="0">
      <alignment vertical="top" wrapText="1"/>
    </xf>
    <xf numFmtId="4" fontId="7" fillId="4" borderId="6" applyNumberFormat="1" applyFont="1" applyFill="1" applyBorder="1" applyAlignment="1" applyProtection="0">
      <alignment vertical="center" wrapText="1"/>
    </xf>
    <xf numFmtId="49" fontId="7" fillId="4" borderId="11" applyNumberFormat="1" applyFont="1" applyFill="1" applyBorder="1" applyAlignment="1" applyProtection="0">
      <alignment horizontal="right" vertical="center" wrapText="1"/>
    </xf>
    <xf numFmtId="49" fontId="7" fillId="4" borderId="11" applyNumberFormat="1" applyFont="1" applyFill="1" applyBorder="1" applyAlignment="1" applyProtection="0">
      <alignment horizontal="center" vertical="center" wrapText="1"/>
    </xf>
    <xf numFmtId="49" fontId="7" borderId="11" applyNumberFormat="1" applyFont="1" applyFill="0" applyBorder="1" applyAlignment="1" applyProtection="0">
      <alignment horizontal="right" vertical="center" wrapText="1"/>
    </xf>
    <xf numFmtId="49" fontId="7" fillId="3" borderId="113" applyNumberFormat="1" applyFont="1" applyFill="1" applyBorder="1" applyAlignment="1" applyProtection="0">
      <alignment horizontal="left" vertical="center" wrapText="1"/>
    </xf>
    <xf numFmtId="4" fontId="6" borderId="115" applyNumberFormat="1" applyFont="1" applyFill="0" applyBorder="1" applyAlignment="1" applyProtection="0">
      <alignment vertical="center" wrapText="1"/>
    </xf>
    <xf numFmtId="49" fontId="6" fillId="3" borderId="119" applyNumberFormat="1" applyFont="1" applyFill="1" applyBorder="1" applyAlignment="1" applyProtection="0">
      <alignment horizontal="left" vertical="center" wrapText="1"/>
    </xf>
    <xf numFmtId="0" fontId="0" fillId="4" borderId="120" applyNumberFormat="1" applyFont="1" applyFill="1" applyBorder="1" applyAlignment="1" applyProtection="0">
      <alignment vertical="top" wrapText="1"/>
    </xf>
    <xf numFmtId="0" fontId="6" fillId="4" borderId="120" applyNumberFormat="1" applyFont="1" applyFill="1" applyBorder="1" applyAlignment="1" applyProtection="0">
      <alignment vertical="center" wrapText="1"/>
    </xf>
    <xf numFmtId="4" fontId="6" fillId="4" borderId="121" applyNumberFormat="1" applyFont="1" applyFill="1" applyBorder="1" applyAlignment="1" applyProtection="0">
      <alignment vertical="center" wrapText="1"/>
    </xf>
    <xf numFmtId="0" fontId="0" applyNumberFormat="1" applyFont="1" applyFill="0" applyBorder="0" applyAlignment="1" applyProtection="0">
      <alignment vertical="top" wrapText="1"/>
    </xf>
    <xf numFmtId="49" fontId="6" fillId="3" borderId="16" applyNumberFormat="1" applyFont="1" applyFill="1" applyBorder="1" applyAlignment="1" applyProtection="0">
      <alignment horizontal="left" vertical="center" wrapText="1"/>
    </xf>
    <xf numFmtId="49" fontId="6" fillId="3" borderId="17" applyNumberFormat="1" applyFont="1" applyFill="1" applyBorder="1" applyAlignment="1" applyProtection="0">
      <alignment horizontal="center" vertical="center" wrapText="1"/>
    </xf>
    <xf numFmtId="49" fontId="6" fillId="3" borderId="18" applyNumberFormat="1" applyFont="1" applyFill="1" applyBorder="1" applyAlignment="1" applyProtection="0">
      <alignment horizontal="center" vertical="center" wrapText="1"/>
    </xf>
    <xf numFmtId="49" fontId="7" fillId="3" borderId="4" applyNumberFormat="1" applyFont="1" applyFill="1" applyBorder="1" applyAlignment="1" applyProtection="0">
      <alignment horizontal="left" vertical="center" wrapText="1"/>
    </xf>
    <xf numFmtId="0" fontId="7" fillId="4" borderId="5" applyNumberFormat="1" applyFont="1" applyFill="1" applyBorder="1" applyAlignment="1" applyProtection="0">
      <alignment vertical="top" wrapText="1"/>
    </xf>
    <xf numFmtId="49" fontId="7" fillId="3" borderId="10" applyNumberFormat="1" applyFont="1" applyFill="1" applyBorder="1" applyAlignment="1" applyProtection="0">
      <alignment horizontal="left" vertical="center" wrapText="1"/>
    </xf>
    <xf numFmtId="0" fontId="7" borderId="11" applyNumberFormat="1" applyFont="1" applyFill="0" applyBorder="1" applyAlignment="1" applyProtection="0">
      <alignment vertical="top" wrapText="1"/>
    </xf>
    <xf numFmtId="0" fontId="7" fillId="4" borderId="11"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6" fillId="3" borderId="122" applyNumberFormat="1" applyFont="1" applyFill="1" applyBorder="1" applyAlignment="1" applyProtection="0">
      <alignment vertical="center" wrapText="1"/>
    </xf>
    <xf numFmtId="0" fontId="0" borderId="123" applyNumberFormat="1" applyFont="1" applyFill="0" applyBorder="1" applyAlignment="1" applyProtection="0">
      <alignment vertical="top" wrapText="1"/>
    </xf>
    <xf numFmtId="0" fontId="0" borderId="124" applyNumberFormat="1" applyFont="1" applyFill="0" applyBorder="1" applyAlignment="1" applyProtection="0">
      <alignment vertical="top" wrapText="1"/>
    </xf>
    <xf numFmtId="49" fontId="7" fillId="3" borderId="125" applyNumberFormat="1" applyFont="1" applyFill="1" applyBorder="1" applyAlignment="1" applyProtection="0">
      <alignment vertical="center" wrapText="1"/>
    </xf>
    <xf numFmtId="49" fontId="7" fillId="3" borderId="126" applyNumberFormat="1" applyFont="1" applyFill="1" applyBorder="1" applyAlignment="1" applyProtection="0">
      <alignment horizontal="center" vertical="center" wrapText="1"/>
    </xf>
    <xf numFmtId="49" fontId="7" fillId="3" borderId="127" applyNumberFormat="1" applyFont="1" applyFill="1" applyBorder="1" applyAlignment="1" applyProtection="0">
      <alignment horizontal="center" vertical="center" wrapText="1"/>
    </xf>
    <xf numFmtId="49" fontId="7" fillId="3" borderId="128" applyNumberFormat="1" applyFont="1" applyFill="1" applyBorder="1" applyAlignment="1" applyProtection="0">
      <alignment vertical="center" wrapText="1"/>
    </xf>
    <xf numFmtId="0" fontId="7" borderId="129" applyNumberFormat="1" applyFont="1" applyFill="0" applyBorder="1" applyAlignment="1" applyProtection="0">
      <alignment vertical="center" wrapText="1"/>
    </xf>
    <xf numFmtId="2" fontId="7" borderId="129" applyNumberFormat="1" applyFont="1" applyFill="0" applyBorder="1" applyAlignment="1" applyProtection="0">
      <alignment vertical="center" wrapText="1"/>
    </xf>
    <xf numFmtId="3" fontId="7" borderId="130" applyNumberFormat="1" applyFont="1" applyFill="0" applyBorder="1" applyAlignment="1" applyProtection="0">
      <alignment vertical="center" wrapText="1"/>
    </xf>
    <xf numFmtId="49" fontId="7" fillId="3" borderId="10" applyNumberFormat="1" applyFont="1" applyFill="1" applyBorder="1" applyAlignment="1" applyProtection="0">
      <alignment vertical="center" wrapText="1"/>
    </xf>
    <xf numFmtId="2" fontId="7" fillId="4" borderId="11" applyNumberFormat="1" applyFont="1" applyFill="1" applyBorder="1" applyAlignment="1" applyProtection="0">
      <alignment vertical="center" wrapText="1"/>
    </xf>
    <xf numFmtId="2" fontId="7" borderId="11" applyNumberFormat="1" applyFont="1" applyFill="0" applyBorder="1" applyAlignment="1" applyProtection="0">
      <alignment vertical="center" wrapText="1"/>
    </xf>
    <xf numFmtId="49" fontId="6" fillId="3" borderId="58" applyNumberFormat="1" applyFont="1" applyFill="1" applyBorder="1" applyAlignment="1" applyProtection="0">
      <alignment vertical="center" wrapText="1"/>
    </xf>
    <xf numFmtId="0" fontId="6" fillId="4" borderId="59" applyNumberFormat="1" applyFont="1" applyFill="1" applyBorder="1" applyAlignment="1" applyProtection="0">
      <alignment vertical="center" wrapText="1"/>
    </xf>
    <xf numFmtId="2" fontId="6" fillId="4" borderId="59" applyNumberFormat="1" applyFont="1" applyFill="1" applyBorder="1" applyAlignment="1" applyProtection="0">
      <alignment vertical="center" wrapText="1"/>
    </xf>
    <xf numFmtId="3" fontId="6" fillId="4" borderId="60" applyNumberFormat="1" applyFont="1" applyFill="1" applyBorder="1" applyAlignment="1" applyProtection="0">
      <alignment vertical="center" wrapText="1"/>
    </xf>
    <xf numFmtId="0" fontId="7" borderId="61" applyNumberFormat="1" applyFont="1" applyFill="0" applyBorder="1" applyAlignment="1" applyProtection="0">
      <alignment vertical="center" wrapText="1"/>
    </xf>
    <xf numFmtId="0" fontId="7" borderId="62" applyNumberFormat="1" applyFont="1" applyFill="0" applyBorder="1" applyAlignment="1" applyProtection="0">
      <alignment vertical="center" wrapText="1"/>
    </xf>
    <xf numFmtId="0" fontId="7" borderId="63" applyNumberFormat="1" applyFont="1" applyFill="0" applyBorder="1" applyAlignment="1" applyProtection="0">
      <alignment vertical="center" wrapText="1"/>
    </xf>
    <xf numFmtId="49" fontId="7" fillId="3" borderId="7" applyNumberFormat="1" applyFont="1" applyFill="1" applyBorder="1" applyAlignment="1" applyProtection="0">
      <alignment vertical="center" wrapText="1"/>
    </xf>
    <xf numFmtId="49" fontId="7" fillId="3" borderId="4" applyNumberFormat="1" applyFont="1" applyFill="1" applyBorder="1" applyAlignment="1" applyProtection="0">
      <alignment vertical="center" wrapText="1"/>
    </xf>
    <xf numFmtId="2" fontId="7" fillId="4" borderId="5" applyNumberFormat="1" applyFont="1" applyFill="1" applyBorder="1" applyAlignment="1" applyProtection="0">
      <alignment vertical="center" wrapText="1"/>
    </xf>
    <xf numFmtId="3" fontId="7" fillId="4" borderId="6" applyNumberFormat="1" applyFont="1" applyFill="1" applyBorder="1" applyAlignment="1" applyProtection="0">
      <alignment vertical="center" wrapText="1"/>
    </xf>
    <xf numFmtId="0" fontId="6" fillId="4" borderId="11" applyNumberFormat="1" applyFont="1" applyFill="1" applyBorder="1" applyAlignment="1" applyProtection="0">
      <alignment vertical="center" wrapText="1"/>
    </xf>
    <xf numFmtId="2" fontId="6" fillId="4" borderId="11" applyNumberFormat="1" applyFont="1" applyFill="1" applyBorder="1" applyAlignment="1" applyProtection="0">
      <alignment vertical="center" wrapText="1"/>
    </xf>
    <xf numFmtId="3" fontId="6" fillId="4" borderId="12" applyNumberFormat="1" applyFont="1" applyFill="1" applyBorder="1" applyAlignment="1" applyProtection="0">
      <alignment vertical="center" wrapText="1"/>
    </xf>
    <xf numFmtId="0" fontId="6" fillId="3" borderId="10" applyNumberFormat="1" applyFont="1" applyFill="1" applyBorder="1" applyAlignment="1" applyProtection="0">
      <alignment vertical="center" wrapText="1"/>
    </xf>
    <xf numFmtId="0" fontId="6" borderId="11" applyNumberFormat="1" applyFont="1" applyFill="0" applyBorder="1" applyAlignment="1" applyProtection="0">
      <alignment vertical="center" wrapText="1"/>
    </xf>
    <xf numFmtId="3" fontId="6" borderId="12" applyNumberFormat="1" applyFont="1" applyFill="0" applyBorder="1" applyAlignment="1" applyProtection="0">
      <alignment vertical="center" wrapText="1"/>
    </xf>
    <xf numFmtId="3" fontId="6" fillId="4" borderId="15" applyNumberFormat="1" applyFont="1" applyFill="1" applyBorder="1" applyAlignment="1" applyProtection="0">
      <alignment vertical="center" wrapText="1"/>
    </xf>
    <xf numFmtId="0" fontId="0" applyNumberFormat="1" applyFont="1" applyFill="0" applyBorder="0" applyAlignment="1" applyProtection="0">
      <alignment vertical="top" wrapText="1"/>
    </xf>
    <xf numFmtId="49" fontId="2" fillId="2" borderId="1" applyNumberFormat="1" applyFont="1" applyFill="1" applyBorder="1" applyAlignment="1" applyProtection="0">
      <alignment vertical="center" wrapText="1"/>
    </xf>
    <xf numFmtId="60" fontId="7" fillId="4" borderId="5" applyNumberFormat="1" applyFont="1" applyFill="1" applyBorder="1" applyAlignment="1" applyProtection="0">
      <alignment vertical="center" wrapText="1"/>
    </xf>
    <xf numFmtId="60" fontId="7" fillId="4" borderId="6" applyNumberFormat="1" applyFont="1" applyFill="1" applyBorder="1" applyAlignment="1" applyProtection="0">
      <alignment vertical="center" wrapText="1"/>
    </xf>
    <xf numFmtId="60" fontId="7" borderId="11" applyNumberFormat="1" applyFont="1" applyFill="0" applyBorder="1" applyAlignment="1" applyProtection="0">
      <alignment vertical="center" wrapText="1"/>
    </xf>
    <xf numFmtId="60" fontId="7" borderId="12" applyNumberFormat="1" applyFont="1" applyFill="0" applyBorder="1" applyAlignment="1" applyProtection="0">
      <alignment vertical="center" wrapText="1"/>
    </xf>
    <xf numFmtId="60" fontId="7" fillId="4" borderId="11" applyNumberFormat="1" applyFont="1" applyFill="1" applyBorder="1" applyAlignment="1" applyProtection="0">
      <alignment vertical="center" wrapText="1"/>
    </xf>
    <xf numFmtId="60" fontId="7" fillId="4" borderId="12" applyNumberFormat="1" applyFont="1" applyFill="1" applyBorder="1" applyAlignment="1" applyProtection="0">
      <alignment vertical="center" wrapText="1"/>
    </xf>
    <xf numFmtId="60" fontId="7" fillId="4" borderId="11" applyNumberFormat="1" applyFont="1" applyFill="1" applyBorder="1" applyAlignment="1" applyProtection="0">
      <alignment vertical="top" wrapText="1"/>
    </xf>
    <xf numFmtId="0" fontId="7" borderId="14" applyNumberFormat="1" applyFont="1" applyFill="0" applyBorder="1" applyAlignment="1" applyProtection="0">
      <alignment vertical="center" wrapText="1"/>
    </xf>
    <xf numFmtId="60" fontId="7" borderId="14" applyNumberFormat="1" applyFont="1" applyFill="0" applyBorder="1" applyAlignment="1" applyProtection="0">
      <alignment vertical="center" wrapText="1"/>
    </xf>
    <xf numFmtId="60" fontId="7" borderId="15" applyNumberFormat="1" applyFont="1" applyFill="0" applyBorder="1" applyAlignment="1" applyProtection="0">
      <alignment vertical="center" wrapText="1"/>
    </xf>
    <xf numFmtId="0" fontId="7" fillId="6" borderId="19" applyNumberFormat="1" applyFont="1" applyFill="1" applyBorder="1" applyAlignment="1" applyProtection="0">
      <alignment vertical="top" wrapText="1"/>
    </xf>
    <xf numFmtId="49" fontId="7" fillId="6" borderId="20"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0" borderId="8" applyNumberFormat="1" applyFont="1" applyFill="0" applyBorder="1" applyAlignment="1" applyProtection="0">
      <alignment vertical="top" wrapText="1"/>
    </xf>
    <xf numFmtId="0" fontId="7" fillId="3" borderId="5" applyNumberFormat="1" applyFont="1" applyFill="1" applyBorder="1" applyAlignment="1" applyProtection="0">
      <alignment vertical="center" wrapText="1"/>
    </xf>
    <xf numFmtId="3" fontId="7" fillId="4" borderId="5" applyNumberFormat="1" applyFont="1" applyFill="1" applyBorder="1" applyAlignment="1" applyProtection="0">
      <alignment vertical="center" wrapText="1"/>
    </xf>
    <xf numFmtId="0" fontId="7" fillId="3" borderId="11" applyNumberFormat="1" applyFont="1" applyFill="1" applyBorder="1" applyAlignment="1" applyProtection="0">
      <alignment vertical="center" wrapText="1"/>
    </xf>
    <xf numFmtId="49" fontId="7" fillId="3" borderId="11" applyNumberFormat="1" applyFont="1" applyFill="1" applyBorder="1" applyAlignment="1" applyProtection="0">
      <alignment vertical="center" wrapText="1"/>
    </xf>
    <xf numFmtId="49" fontId="6" fillId="3" borderId="10" applyNumberFormat="1" applyFont="1" applyFill="1" applyBorder="1" applyAlignment="1" applyProtection="0">
      <alignment horizontal="center" vertical="center" wrapText="1"/>
    </xf>
    <xf numFmtId="49" fontId="7" fillId="3" borderId="14" applyNumberFormat="1" applyFont="1" applyFill="1" applyBorder="1" applyAlignment="1" applyProtection="0">
      <alignment vertical="center" wrapText="1"/>
    </xf>
    <xf numFmtId="3" fontId="7" borderId="14" applyNumberFormat="1" applyFont="1" applyFill="0" applyBorder="1" applyAlignment="1" applyProtection="0">
      <alignment vertical="center" wrapText="1"/>
    </xf>
    <xf numFmtId="3" fontId="7" borderId="15" applyNumberFormat="1" applyFont="1" applyFill="0" applyBorder="1" applyAlignment="1" applyProtection="0">
      <alignment vertical="center" wrapText="1"/>
    </xf>
    <xf numFmtId="0" fontId="24" applyNumberFormat="1" applyFont="1" applyFill="0" applyBorder="0" applyAlignment="1" applyProtection="0">
      <alignment vertical="bottom"/>
    </xf>
    <xf numFmtId="49" fontId="26" fillId="11" borderId="131" applyNumberFormat="1" applyFont="1" applyFill="1" applyBorder="1" applyAlignment="1" applyProtection="0">
      <alignment vertical="center" wrapText="1"/>
    </xf>
    <xf numFmtId="0" fontId="24" borderId="132" applyNumberFormat="1" applyFont="1" applyFill="0" applyBorder="1" applyAlignment="1" applyProtection="0">
      <alignment vertical="bottom"/>
    </xf>
    <xf numFmtId="0" fontId="24" borderId="133" applyNumberFormat="1" applyFont="1" applyFill="0" applyBorder="1" applyAlignment="1" applyProtection="0">
      <alignment vertical="bottom"/>
    </xf>
    <xf numFmtId="49" fontId="27" fillId="3" borderId="134" applyNumberFormat="1" applyFont="1" applyFill="1" applyBorder="1" applyAlignment="1" applyProtection="0">
      <alignment horizontal="center" vertical="center" wrapText="1"/>
    </xf>
    <xf numFmtId="49" fontId="27" fillId="3" borderId="135" applyNumberFormat="1" applyFont="1" applyFill="1" applyBorder="1" applyAlignment="1" applyProtection="0">
      <alignment horizontal="center" vertical="center" wrapText="1"/>
    </xf>
    <xf numFmtId="49" fontId="28" fillId="3" borderId="135" applyNumberFormat="1" applyFont="1" applyFill="1" applyBorder="1" applyAlignment="1" applyProtection="0">
      <alignment horizontal="center" vertical="center" wrapText="1"/>
    </xf>
    <xf numFmtId="49" fontId="28" fillId="3" borderId="136" applyNumberFormat="1" applyFont="1" applyFill="1" applyBorder="1" applyAlignment="1" applyProtection="0">
      <alignment horizontal="center" vertical="center" wrapText="1"/>
    </xf>
    <xf numFmtId="0" fontId="24" fillId="4" borderId="137" applyNumberFormat="1" applyFont="1" applyFill="1" applyBorder="1" applyAlignment="1" applyProtection="0">
      <alignment vertical="bottom"/>
    </xf>
    <xf numFmtId="0" fontId="24" fillId="4" borderId="138" applyNumberFormat="1" applyFont="1" applyFill="1" applyBorder="1" applyAlignment="1" applyProtection="0">
      <alignment vertical="bottom"/>
    </xf>
    <xf numFmtId="0" fontId="24" borderId="139" applyNumberFormat="1" applyFont="1" applyFill="0" applyBorder="1" applyAlignment="1" applyProtection="0">
      <alignment vertical="bottom"/>
    </xf>
    <xf numFmtId="0" fontId="24" borderId="140" applyNumberFormat="1" applyFont="1" applyFill="0" applyBorder="1" applyAlignment="1" applyProtection="0">
      <alignment vertical="bottom"/>
    </xf>
    <xf numFmtId="49" fontId="28" fillId="3" borderId="8" applyNumberFormat="1" applyFont="1" applyFill="1" applyBorder="1" applyAlignment="1" applyProtection="0">
      <alignment horizontal="center" vertical="center" wrapText="1"/>
    </xf>
    <xf numFmtId="49" fontId="28" fillId="3" borderId="9" applyNumberFormat="1" applyFont="1" applyFill="1" applyBorder="1" applyAlignment="1" applyProtection="0">
      <alignment horizontal="center" vertical="center" wrapText="1"/>
    </xf>
    <xf numFmtId="49" fontId="28" fillId="3" borderId="4" applyNumberFormat="1" applyFont="1" applyFill="1" applyBorder="1" applyAlignment="1" applyProtection="0">
      <alignment vertical="center" wrapText="1"/>
    </xf>
    <xf numFmtId="0" fontId="28" fillId="3" borderId="5" applyNumberFormat="1" applyFont="1" applyFill="1" applyBorder="1" applyAlignment="1" applyProtection="0">
      <alignment vertical="center" wrapText="1"/>
    </xf>
    <xf numFmtId="3" fontId="28" fillId="4" borderId="5" applyNumberFormat="1" applyFont="1" applyFill="1" applyBorder="1" applyAlignment="1" applyProtection="0">
      <alignment vertical="center" wrapText="1"/>
    </xf>
    <xf numFmtId="3" fontId="28" fillId="4" borderId="5" applyNumberFormat="1" applyFont="1" applyFill="1" applyBorder="1" applyAlignment="1" applyProtection="0">
      <alignment horizontal="right" vertical="center" wrapText="1"/>
    </xf>
    <xf numFmtId="3" fontId="28" fillId="4" borderId="6" applyNumberFormat="1" applyFont="1" applyFill="1" applyBorder="1" applyAlignment="1" applyProtection="0">
      <alignment vertical="center" wrapText="1"/>
    </xf>
    <xf numFmtId="49" fontId="28" fillId="3" borderId="10" applyNumberFormat="1" applyFont="1" applyFill="1" applyBorder="1" applyAlignment="1" applyProtection="0">
      <alignment vertical="center" wrapText="1"/>
    </xf>
    <xf numFmtId="0" fontId="28" fillId="3" borderId="11" applyNumberFormat="1" applyFont="1" applyFill="1" applyBorder="1" applyAlignment="1" applyProtection="0">
      <alignment vertical="center" wrapText="1"/>
    </xf>
    <xf numFmtId="3" fontId="28" borderId="11" applyNumberFormat="1" applyFont="1" applyFill="0" applyBorder="1" applyAlignment="1" applyProtection="0">
      <alignment vertical="center" wrapText="1"/>
    </xf>
    <xf numFmtId="3" fontId="28" borderId="11" applyNumberFormat="1" applyFont="1" applyFill="0" applyBorder="1" applyAlignment="1" applyProtection="0">
      <alignment horizontal="right" vertical="center" wrapText="1"/>
    </xf>
    <xf numFmtId="3" fontId="28" borderId="12" applyNumberFormat="1" applyFont="1" applyFill="0" applyBorder="1" applyAlignment="1" applyProtection="0">
      <alignment vertical="center" wrapText="1"/>
    </xf>
    <xf numFmtId="3" fontId="28" fillId="4" borderId="11" applyNumberFormat="1" applyFont="1" applyFill="1" applyBorder="1" applyAlignment="1" applyProtection="0">
      <alignment vertical="center" wrapText="1"/>
    </xf>
    <xf numFmtId="3" fontId="28" fillId="4" borderId="11" applyNumberFormat="1" applyFont="1" applyFill="1" applyBorder="1" applyAlignment="1" applyProtection="0">
      <alignment horizontal="right" vertical="center" wrapText="1"/>
    </xf>
    <xf numFmtId="3" fontId="28" fillId="4" borderId="12" applyNumberFormat="1" applyFont="1" applyFill="1" applyBorder="1" applyAlignment="1" applyProtection="0">
      <alignment vertical="center" wrapText="1"/>
    </xf>
    <xf numFmtId="49" fontId="28" fillId="3" borderId="58" applyNumberFormat="1" applyFont="1" applyFill="1" applyBorder="1" applyAlignment="1" applyProtection="0">
      <alignment vertical="center" wrapText="1"/>
    </xf>
    <xf numFmtId="49" fontId="28" fillId="3" borderId="59" applyNumberFormat="1" applyFont="1" applyFill="1" applyBorder="1" applyAlignment="1" applyProtection="0">
      <alignment vertical="center" wrapText="1"/>
    </xf>
    <xf numFmtId="3" fontId="28" borderId="59" applyNumberFormat="1" applyFont="1" applyFill="0" applyBorder="1" applyAlignment="1" applyProtection="0">
      <alignment vertical="center" wrapText="1"/>
    </xf>
    <xf numFmtId="3" fontId="28" borderId="59" applyNumberFormat="1" applyFont="1" applyFill="0" applyBorder="1" applyAlignment="1" applyProtection="0">
      <alignment horizontal="right" vertical="center" wrapText="1"/>
    </xf>
    <xf numFmtId="3" fontId="28" borderId="60" applyNumberFormat="1" applyFont="1" applyFill="0" applyBorder="1" applyAlignment="1" applyProtection="0">
      <alignment vertical="center" wrapText="1"/>
    </xf>
    <xf numFmtId="49" fontId="28" fillId="3" borderId="141" applyNumberFormat="1" applyFont="1" applyFill="1" applyBorder="1" applyAlignment="1" applyProtection="0">
      <alignment vertical="center" wrapText="1"/>
    </xf>
    <xf numFmtId="0" fontId="28" fillId="3" borderId="142" applyNumberFormat="1" applyFont="1" applyFill="1" applyBorder="1" applyAlignment="1" applyProtection="0">
      <alignment vertical="center" wrapText="1"/>
    </xf>
    <xf numFmtId="3" fontId="28" fillId="4" borderId="142" applyNumberFormat="1" applyFont="1" applyFill="1" applyBorder="1" applyAlignment="1" applyProtection="0">
      <alignment vertical="center" wrapText="1"/>
    </xf>
    <xf numFmtId="3" fontId="28" fillId="4" borderId="142" applyNumberFormat="1" applyFont="1" applyFill="1" applyBorder="1" applyAlignment="1" applyProtection="0">
      <alignment horizontal="right" vertical="center" wrapText="1"/>
    </xf>
    <xf numFmtId="3" fontId="28" fillId="4" borderId="143" applyNumberFormat="1" applyFont="1" applyFill="1" applyBorder="1" applyAlignment="1" applyProtection="0">
      <alignment vertical="center" wrapText="1"/>
    </xf>
    <xf numFmtId="49" fontId="28" fillId="3" borderId="13" applyNumberFormat="1" applyFont="1" applyFill="1" applyBorder="1" applyAlignment="1" applyProtection="0">
      <alignment vertical="center" wrapText="1"/>
    </xf>
    <xf numFmtId="49" fontId="28" fillId="3" borderId="14" applyNumberFormat="1" applyFont="1" applyFill="1" applyBorder="1" applyAlignment="1" applyProtection="0">
      <alignment vertical="center" wrapText="1"/>
    </xf>
    <xf numFmtId="3" fontId="28" borderId="14" applyNumberFormat="1" applyFont="1" applyFill="0" applyBorder="1" applyAlignment="1" applyProtection="0">
      <alignment vertical="center" wrapText="1"/>
    </xf>
    <xf numFmtId="3" fontId="28" borderId="15" applyNumberFormat="1" applyFont="1" applyFill="0" applyBorder="1" applyAlignment="1" applyProtection="0">
      <alignment vertical="center"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3" fontId="7" fillId="4" borderId="5" applyNumberFormat="1" applyFont="1" applyFill="1" applyBorder="1" applyAlignment="1" applyProtection="0">
      <alignment horizontal="right" vertical="center" wrapText="1"/>
    </xf>
    <xf numFmtId="3" fontId="7" fillId="4" borderId="6" applyNumberFormat="1" applyFont="1" applyFill="1" applyBorder="1" applyAlignment="1" applyProtection="0">
      <alignment horizontal="right" vertical="center" wrapText="1"/>
    </xf>
    <xf numFmtId="3" fontId="7" borderId="11" applyNumberFormat="1" applyFont="1" applyFill="0" applyBorder="1" applyAlignment="1" applyProtection="0">
      <alignment horizontal="right" vertical="center" wrapText="1"/>
    </xf>
    <xf numFmtId="3" fontId="7" borderId="12" applyNumberFormat="1" applyFont="1" applyFill="0" applyBorder="1" applyAlignment="1" applyProtection="0">
      <alignment horizontal="right" vertical="center" wrapText="1"/>
    </xf>
    <xf numFmtId="3" fontId="7" fillId="4" borderId="11" applyNumberFormat="1" applyFont="1" applyFill="1" applyBorder="1" applyAlignment="1" applyProtection="0">
      <alignment horizontal="right" vertical="center" wrapText="1"/>
    </xf>
    <xf numFmtId="3" fontId="7" fillId="4" borderId="12" applyNumberFormat="1" applyFont="1" applyFill="1" applyBorder="1" applyAlignment="1" applyProtection="0">
      <alignment horizontal="right" vertical="center" wrapText="1"/>
    </xf>
    <xf numFmtId="49" fontId="7" fillId="3" borderId="10" applyNumberFormat="1" applyFont="1" applyFill="1" applyBorder="1" applyAlignment="1" applyProtection="0">
      <alignment vertical="top" wrapText="1"/>
    </xf>
    <xf numFmtId="3" fontId="6" fillId="4" borderId="14" applyNumberFormat="1" applyFont="1" applyFill="1" applyBorder="1" applyAlignment="1" applyProtection="0">
      <alignment vertical="center" wrapText="1"/>
    </xf>
    <xf numFmtId="0" fontId="6" fillId="6" borderId="19" applyNumberFormat="1" applyFont="1" applyFill="1" applyBorder="1" applyAlignment="1" applyProtection="0">
      <alignment vertical="top" wrapText="1"/>
    </xf>
    <xf numFmtId="0" fontId="0" borderId="19" applyNumberFormat="1" applyFont="1" applyFill="0" applyBorder="1" applyAlignment="1" applyProtection="0">
      <alignment vertical="top" wrapText="1"/>
    </xf>
    <xf numFmtId="0" fontId="6" fillId="6" borderId="20" applyNumberFormat="1" applyFont="1" applyFill="1" applyBorder="1" applyAlignment="1" applyProtection="0">
      <alignment vertical="top" wrapText="1"/>
    </xf>
    <xf numFmtId="49" fontId="7" fillId="6" borderId="20" applyNumberFormat="1" applyFont="1" applyFill="1" applyBorder="1" applyAlignment="1" applyProtection="0">
      <alignment vertical="center" wrapText="1"/>
    </xf>
    <xf numFmtId="0" fontId="0" applyNumberFormat="1" applyFont="1" applyFill="0" applyBorder="0" applyAlignment="1" applyProtection="0">
      <alignment vertical="top" wrapText="1"/>
    </xf>
    <xf numFmtId="3" fontId="6" fillId="4" borderId="14" applyNumberFormat="1" applyFont="1" applyFill="1" applyBorder="1" applyAlignment="1" applyProtection="0">
      <alignment horizontal="right" vertical="center" wrapText="1"/>
    </xf>
    <xf numFmtId="3" fontId="6" fillId="4" borderId="15" applyNumberFormat="1" applyFont="1" applyFill="1" applyBorder="1" applyAlignment="1" applyProtection="0">
      <alignment horizontal="right" vertical="center" wrapText="1"/>
    </xf>
    <xf numFmtId="0" fontId="0" applyNumberFormat="1" applyFont="1" applyFill="0" applyBorder="0" applyAlignment="1" applyProtection="0">
      <alignment vertical="top" wrapText="1"/>
    </xf>
    <xf numFmtId="49" fontId="29" fillId="2" borderId="1" applyNumberFormat="1" applyFont="1" applyFill="1" applyBorder="1" applyAlignment="1" applyProtection="0">
      <alignment horizontal="left" vertical="top" wrapText="1"/>
    </xf>
    <xf numFmtId="49" fontId="21" fillId="3" borderId="17" applyNumberFormat="1" applyFont="1" applyFill="1" applyBorder="1" applyAlignment="1" applyProtection="0">
      <alignment horizontal="center" vertical="center" wrapText="1"/>
    </xf>
    <xf numFmtId="49" fontId="21" fillId="3" borderId="17" applyNumberFormat="1" applyFont="1" applyFill="1" applyBorder="1" applyAlignment="1" applyProtection="0">
      <alignment horizontal="right" vertical="center" wrapText="1"/>
    </xf>
    <xf numFmtId="49" fontId="21" fillId="3" borderId="18" applyNumberFormat="1" applyFont="1" applyFill="1" applyBorder="1" applyAlignment="1" applyProtection="0">
      <alignment horizontal="center" vertical="center" wrapText="1"/>
    </xf>
    <xf numFmtId="49" fontId="22" fillId="3" borderId="4" applyNumberFormat="1" applyFont="1" applyFill="1" applyBorder="1" applyAlignment="1" applyProtection="0">
      <alignment horizontal="left" vertical="center" wrapText="1"/>
    </xf>
    <xf numFmtId="3" fontId="22" fillId="4" borderId="5" applyNumberFormat="1" applyFont="1" applyFill="1" applyBorder="1" applyAlignment="1" applyProtection="0">
      <alignment vertical="center" wrapText="1"/>
    </xf>
    <xf numFmtId="3" fontId="22" fillId="4" borderId="5" applyNumberFormat="1" applyFont="1" applyFill="1" applyBorder="1" applyAlignment="1" applyProtection="0">
      <alignment horizontal="right" vertical="center" wrapText="1"/>
    </xf>
    <xf numFmtId="3" fontId="21" fillId="4" borderId="6" applyNumberFormat="1" applyFont="1" applyFill="1" applyBorder="1" applyAlignment="1" applyProtection="0">
      <alignment vertical="center" wrapText="1"/>
    </xf>
    <xf numFmtId="49" fontId="22" fillId="3" borderId="10" applyNumberFormat="1" applyFont="1" applyFill="1" applyBorder="1" applyAlignment="1" applyProtection="0">
      <alignment horizontal="left" vertical="center" wrapText="1"/>
    </xf>
    <xf numFmtId="3" fontId="22" borderId="11" applyNumberFormat="1" applyFont="1" applyFill="0" applyBorder="1" applyAlignment="1" applyProtection="0">
      <alignment vertical="center" wrapText="1"/>
    </xf>
    <xf numFmtId="3" fontId="22" borderId="11" applyNumberFormat="1" applyFont="1" applyFill="0" applyBorder="1" applyAlignment="1" applyProtection="0">
      <alignment horizontal="right" vertical="center" wrapText="1"/>
    </xf>
    <xf numFmtId="3" fontId="21" borderId="12" applyNumberFormat="1" applyFont="1" applyFill="0" applyBorder="1" applyAlignment="1" applyProtection="0">
      <alignment vertical="center" wrapText="1"/>
    </xf>
    <xf numFmtId="3" fontId="22" fillId="4" borderId="11" applyNumberFormat="1" applyFont="1" applyFill="1" applyBorder="1" applyAlignment="1" applyProtection="0">
      <alignment vertical="center" wrapText="1"/>
    </xf>
    <xf numFmtId="3" fontId="22" fillId="4" borderId="11" applyNumberFormat="1" applyFont="1" applyFill="1" applyBorder="1" applyAlignment="1" applyProtection="0">
      <alignment horizontal="right" vertical="center" wrapText="1"/>
    </xf>
    <xf numFmtId="3" fontId="21" fillId="4" borderId="12" applyNumberFormat="1" applyFont="1" applyFill="1" applyBorder="1" applyAlignment="1" applyProtection="0">
      <alignment vertical="center" wrapText="1"/>
    </xf>
    <xf numFmtId="49" fontId="21" fillId="3" borderId="13" applyNumberFormat="1" applyFont="1" applyFill="1" applyBorder="1" applyAlignment="1" applyProtection="0">
      <alignment horizontal="left" vertical="center" wrapText="1"/>
    </xf>
    <xf numFmtId="3" fontId="21" borderId="14" applyNumberFormat="1" applyFont="1" applyFill="0" applyBorder="1" applyAlignment="1" applyProtection="0">
      <alignment vertical="center" wrapText="1"/>
    </xf>
    <xf numFmtId="3" fontId="21" borderId="15" applyNumberFormat="1" applyFont="1" applyFill="0" applyBorder="1" applyAlignment="1" applyProtection="0">
      <alignment vertical="center" wrapText="1"/>
    </xf>
    <xf numFmtId="0" fontId="21" fillId="6" borderId="19" applyNumberFormat="1" applyFont="1" applyFill="1" applyBorder="1" applyAlignment="1" applyProtection="0">
      <alignment horizontal="left" vertical="center" wrapText="1"/>
    </xf>
    <xf numFmtId="3" fontId="21" fillId="6" borderId="19" applyNumberFormat="1" applyFont="1" applyFill="1" applyBorder="1" applyAlignment="1" applyProtection="0">
      <alignment vertical="center" wrapText="1"/>
    </xf>
    <xf numFmtId="0" fontId="21" fillId="6" borderId="20" applyNumberFormat="1" applyFont="1" applyFill="1" applyBorder="1" applyAlignment="1" applyProtection="0">
      <alignment horizontal="left" vertical="center" wrapText="1"/>
    </xf>
    <xf numFmtId="49" fontId="0" fillId="6" borderId="20" applyNumberFormat="1" applyFont="1" applyFill="1" applyBorder="1" applyAlignment="1" applyProtection="0">
      <alignment vertical="center" wrapText="1"/>
    </xf>
    <xf numFmtId="0" fontId="0" applyNumberFormat="1" applyFont="1" applyFill="0" applyBorder="0" applyAlignment="1" applyProtection="0">
      <alignment vertical="top" wrapText="1"/>
    </xf>
    <xf numFmtId="49" fontId="30" fillId="2" borderId="1" applyNumberFormat="1" applyFont="1" applyFill="1" applyBorder="1" applyAlignment="1" applyProtection="0">
      <alignment vertical="top" wrapText="1"/>
    </xf>
    <xf numFmtId="49" fontId="7" fillId="3" borderId="13" applyNumberFormat="1" applyFont="1" applyFill="1" applyBorder="1" applyAlignment="1" applyProtection="0">
      <alignment vertical="center" wrapText="1"/>
    </xf>
    <xf numFmtId="0" fontId="7" borderId="15" applyNumberFormat="1" applyFont="1" applyFill="0" applyBorder="1" applyAlignment="1" applyProtection="0">
      <alignment vertical="center" wrapText="1"/>
    </xf>
    <xf numFmtId="0" fontId="0" fillId="4" borderId="19"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6" fillId="3" borderId="144" applyNumberFormat="1" applyFont="1" applyFill="1" applyBorder="1" applyAlignment="1" applyProtection="0">
      <alignment horizontal="left" vertical="center" wrapText="1"/>
    </xf>
    <xf numFmtId="0" fontId="7" fillId="3" borderId="145" applyNumberFormat="1" applyFont="1" applyFill="1" applyBorder="1" applyAlignment="1" applyProtection="0">
      <alignment vertical="center" wrapText="1"/>
    </xf>
    <xf numFmtId="0" fontId="7" fillId="3" borderId="146" applyNumberFormat="1" applyFont="1" applyFill="1" applyBorder="1" applyAlignment="1" applyProtection="0">
      <alignment vertical="center" wrapText="1"/>
    </xf>
    <xf numFmtId="49" fontId="6" fillId="3" borderId="147" applyNumberFormat="1" applyFont="1" applyFill="1" applyBorder="1" applyAlignment="1" applyProtection="0">
      <alignment horizontal="left" vertical="center" wrapText="1"/>
    </xf>
    <xf numFmtId="0" fontId="7" fillId="3" borderId="148" applyNumberFormat="1" applyFont="1" applyFill="1" applyBorder="1" applyAlignment="1" applyProtection="0">
      <alignment vertical="center" wrapText="1"/>
    </xf>
    <xf numFmtId="0" fontId="7" fillId="3" borderId="149" applyNumberFormat="1" applyFont="1" applyFill="1" applyBorder="1" applyAlignment="1" applyProtection="0">
      <alignment vertical="center" wrapText="1"/>
    </xf>
    <xf numFmtId="61" fontId="7" borderId="12" applyNumberFormat="1" applyFont="1" applyFill="0" applyBorder="1" applyAlignment="1" applyProtection="0">
      <alignment vertical="center" wrapText="1"/>
    </xf>
    <xf numFmtId="49" fontId="7" fillId="3" borderId="13" applyNumberFormat="1" applyFont="1" applyFill="1" applyBorder="1" applyAlignment="1" applyProtection="0">
      <alignment horizontal="center" vertical="center" wrapText="1"/>
    </xf>
    <xf numFmtId="0" fontId="7" fillId="4" borderId="14" applyNumberFormat="1" applyFont="1" applyFill="1" applyBorder="1" applyAlignment="1" applyProtection="0">
      <alignment vertical="center" wrapText="1"/>
    </xf>
    <xf numFmtId="49" fontId="7" fillId="6" borderId="19" applyNumberFormat="1" applyFont="1" applyFill="1" applyBorder="1" applyAlignment="1" applyProtection="0">
      <alignment horizontal="center" vertical="center" wrapText="1"/>
    </xf>
    <xf numFmtId="0" fontId="7" fillId="6" borderId="19" applyNumberFormat="0" applyFont="1" applyFill="1" applyBorder="1" applyAlignment="1" applyProtection="0">
      <alignment vertical="center" wrapText="1"/>
    </xf>
    <xf numFmtId="0" fontId="7" fillId="6" borderId="150" applyNumberFormat="0" applyFont="1" applyFill="1" applyBorder="1" applyAlignment="1" applyProtection="0">
      <alignment vertical="center" wrapText="1"/>
    </xf>
    <xf numFmtId="0" fontId="0" applyNumberFormat="1" applyFont="1" applyFill="0" applyBorder="0" applyAlignment="1" applyProtection="0">
      <alignment vertical="top" wrapText="1"/>
    </xf>
    <xf numFmtId="49" fontId="6" fillId="3" borderId="16" applyNumberFormat="1" applyFont="1" applyFill="1" applyBorder="1" applyAlignment="1" applyProtection="0">
      <alignment horizontal="center" vertical="center" wrapText="1"/>
    </xf>
    <xf numFmtId="49" fontId="7" borderId="5" applyNumberFormat="1" applyFont="1" applyFill="0" applyBorder="1" applyAlignment="1" applyProtection="0">
      <alignment horizontal="center" vertical="center" wrapText="1"/>
    </xf>
    <xf numFmtId="49" fontId="7" borderId="5" applyNumberFormat="1" applyFont="1" applyFill="0" applyBorder="1" applyAlignment="1" applyProtection="0">
      <alignment vertical="center" wrapText="1"/>
    </xf>
    <xf numFmtId="49" fontId="7" borderId="6" applyNumberFormat="1" applyFont="1" applyFill="0" applyBorder="1" applyAlignment="1" applyProtection="0">
      <alignment horizontal="center" vertical="center" wrapText="1"/>
    </xf>
    <xf numFmtId="49" fontId="7" fillId="4" borderId="14" applyNumberFormat="1" applyFont="1" applyFill="1" applyBorder="1" applyAlignment="1" applyProtection="0">
      <alignment horizontal="center" vertical="center" wrapText="1"/>
    </xf>
    <xf numFmtId="0" fontId="0" applyNumberFormat="1" applyFont="1" applyFill="0" applyBorder="0" applyAlignment="1" applyProtection="0">
      <alignment vertical="top" wrapText="1"/>
    </xf>
    <xf numFmtId="62" fontId="7" borderId="6" applyNumberFormat="1" applyFont="1" applyFill="0" applyBorder="1" applyAlignment="1" applyProtection="0">
      <alignment horizontal="center" vertical="center" wrapText="1"/>
    </xf>
    <xf numFmtId="62" fontId="7" fillId="4" borderId="12" applyNumberFormat="1" applyFont="1" applyFill="1" applyBorder="1" applyAlignment="1" applyProtection="0">
      <alignment horizontal="center" vertical="center" wrapText="1"/>
    </xf>
    <xf numFmtId="62" fontId="7" borderId="12" applyNumberFormat="1" applyFont="1" applyFill="0" applyBorder="1" applyAlignment="1" applyProtection="0">
      <alignment horizontal="center" vertical="center" wrapText="1"/>
    </xf>
    <xf numFmtId="49" fontId="31" borderId="11" applyNumberFormat="1" applyFont="1" applyFill="0" applyBorder="1" applyAlignment="1" applyProtection="0">
      <alignment horizontal="left" vertical="center" wrapText="1"/>
    </xf>
    <xf numFmtId="49" fontId="7" fillId="3" borderId="13" applyNumberFormat="1" applyFont="1" applyFill="1" applyBorder="1" applyAlignment="1" applyProtection="0">
      <alignment horizontal="left" vertical="center" wrapText="1"/>
    </xf>
    <xf numFmtId="62" fontId="7" fillId="4" borderId="15" applyNumberFormat="1" applyFont="1" applyFill="1" applyBorder="1" applyAlignment="1" applyProtection="0">
      <alignment horizontal="center" vertical="center" wrapText="1"/>
    </xf>
    <xf numFmtId="0" fontId="0" applyNumberFormat="1" applyFont="1" applyFill="0" applyBorder="0" applyAlignment="1" applyProtection="0">
      <alignment vertical="top" wrapText="1"/>
    </xf>
    <xf numFmtId="49" fontId="6" fillId="3" borderId="17" applyNumberFormat="1" applyFont="1" applyFill="1" applyBorder="1" applyAlignment="1" applyProtection="0">
      <alignment horizontal="left" vertical="center" wrapText="1"/>
    </xf>
    <xf numFmtId="49" fontId="6" fillId="3" borderId="18" applyNumberFormat="1" applyFont="1" applyFill="1" applyBorder="1" applyAlignment="1" applyProtection="0">
      <alignment horizontal="left" vertical="center" wrapText="1"/>
    </xf>
    <xf numFmtId="0" fontId="6" borderId="14" applyNumberFormat="1" applyFont="1" applyFill="0" applyBorder="1" applyAlignment="1" applyProtection="0">
      <alignment vertical="center" wrapText="1"/>
    </xf>
    <xf numFmtId="0" fontId="6" borderId="15" applyNumberFormat="1" applyFont="1" applyFill="0" applyBorder="1" applyAlignment="1" applyProtection="0">
      <alignment vertical="center" wrapText="1"/>
    </xf>
    <xf numFmtId="0" fontId="0" applyNumberFormat="1" applyFont="1" applyFill="0" applyBorder="0" applyAlignment="1" applyProtection="0">
      <alignment vertical="top" wrapText="1"/>
    </xf>
    <xf numFmtId="49" fontId="32" fillId="2" borderId="1" applyNumberFormat="1" applyFont="1" applyFill="1" applyBorder="1" applyAlignment="1" applyProtection="0">
      <alignment vertical="bottom"/>
    </xf>
    <xf numFmtId="49" fontId="4" fillId="3" borderId="16" applyNumberFormat="1" applyFont="1" applyFill="1" applyBorder="1" applyAlignment="1" applyProtection="0">
      <alignment vertical="bottom"/>
    </xf>
    <xf numFmtId="49" fontId="4" fillId="3" borderId="17" applyNumberFormat="1" applyFont="1" applyFill="1" applyBorder="1" applyAlignment="1" applyProtection="0">
      <alignment vertical="bottom"/>
    </xf>
    <xf numFmtId="49" fontId="4" fillId="3" borderId="18" applyNumberFormat="1" applyFont="1" applyFill="1" applyBorder="1" applyAlignment="1" applyProtection="0">
      <alignment vertical="bottom"/>
    </xf>
    <xf numFmtId="49" fontId="4" fillId="3" borderId="4" applyNumberFormat="1" applyFont="1" applyFill="1" applyBorder="1" applyAlignment="1" applyProtection="0">
      <alignment vertical="bottom"/>
    </xf>
    <xf numFmtId="49" fontId="4" fillId="4" borderId="5" applyNumberFormat="1" applyFont="1" applyFill="1" applyBorder="1" applyAlignment="1" applyProtection="0">
      <alignment vertical="bottom"/>
    </xf>
    <xf numFmtId="49" fontId="4" fillId="4" borderId="6" applyNumberFormat="1" applyFont="1" applyFill="1" applyBorder="1" applyAlignment="1" applyProtection="0">
      <alignment vertical="bottom"/>
    </xf>
    <xf numFmtId="49" fontId="4" fillId="3" borderId="10" applyNumberFormat="1" applyFont="1" applyFill="1" applyBorder="1" applyAlignment="1" applyProtection="0">
      <alignment vertical="bottom"/>
    </xf>
    <xf numFmtId="49" fontId="4" borderId="11" applyNumberFormat="1" applyFont="1" applyFill="0" applyBorder="1" applyAlignment="1" applyProtection="0">
      <alignment vertical="bottom"/>
    </xf>
    <xf numFmtId="49" fontId="4" borderId="12" applyNumberFormat="1" applyFont="1" applyFill="0" applyBorder="1" applyAlignment="1" applyProtection="0">
      <alignment vertical="bottom"/>
    </xf>
    <xf numFmtId="49" fontId="4" fillId="4" borderId="11" applyNumberFormat="1" applyFont="1" applyFill="1" applyBorder="1" applyAlignment="1" applyProtection="0">
      <alignment vertical="bottom"/>
    </xf>
    <xf numFmtId="49" fontId="4" fillId="4" borderId="12" applyNumberFormat="1" applyFont="1" applyFill="1" applyBorder="1" applyAlignment="1" applyProtection="0">
      <alignment vertical="bottom"/>
    </xf>
    <xf numFmtId="49" fontId="4" fillId="3" borderId="13" applyNumberFormat="1" applyFont="1" applyFill="1" applyBorder="1" applyAlignment="1" applyProtection="0">
      <alignment vertical="bottom"/>
    </xf>
    <xf numFmtId="49" fontId="4" borderId="14" applyNumberFormat="1" applyFont="1" applyFill="0" applyBorder="1" applyAlignment="1" applyProtection="0">
      <alignment vertical="bottom"/>
    </xf>
    <xf numFmtId="49" fontId="4" borderId="15" applyNumberFormat="1" applyFont="1" applyFill="0" applyBorder="1" applyAlignment="1" applyProtection="0">
      <alignment vertical="bottom"/>
    </xf>
    <xf numFmtId="0" fontId="0" applyNumberFormat="1" applyFont="1" applyFill="0" applyBorder="0" applyAlignment="1" applyProtection="0">
      <alignment vertical="top" wrapText="1"/>
    </xf>
    <xf numFmtId="49" fontId="21" fillId="2" borderId="1" applyNumberFormat="1" applyFont="1" applyFill="1" applyBorder="1" applyAlignment="1" applyProtection="0">
      <alignment vertical="bottom"/>
    </xf>
    <xf numFmtId="49" fontId="4" fillId="6" borderId="5" applyNumberFormat="1" applyFont="1" applyFill="1" applyBorder="1" applyAlignment="1" applyProtection="0">
      <alignment vertical="bottom"/>
    </xf>
    <xf numFmtId="49" fontId="4" fillId="6" borderId="6" applyNumberFormat="1" applyFont="1" applyFill="1" applyBorder="1" applyAlignment="1" applyProtection="0">
      <alignment vertical="bottom"/>
    </xf>
    <xf numFmtId="49" fontId="4" fillId="6" borderId="11" applyNumberFormat="1" applyFont="1" applyFill="1" applyBorder="1" applyAlignment="1" applyProtection="0">
      <alignment vertical="bottom"/>
    </xf>
    <xf numFmtId="49" fontId="4" fillId="6" borderId="12" applyNumberFormat="1" applyFont="1" applyFill="1" applyBorder="1" applyAlignment="1" applyProtection="0">
      <alignment vertical="bottom"/>
    </xf>
    <xf numFmtId="49" fontId="4" fillId="6" borderId="14" applyNumberFormat="1" applyFont="1" applyFill="1" applyBorder="1" applyAlignment="1" applyProtection="0">
      <alignment vertical="bottom"/>
    </xf>
    <xf numFmtId="49" fontId="4" fillId="6" borderId="15" applyNumberFormat="1" applyFont="1" applyFill="1" applyBorder="1" applyAlignment="1" applyProtection="0">
      <alignment vertical="bottom"/>
    </xf>
    <xf numFmtId="0" fontId="0" applyNumberFormat="1" applyFont="1" applyFill="0" applyBorder="0" applyAlignment="1" applyProtection="0">
      <alignment vertical="top" wrapText="1"/>
    </xf>
    <xf numFmtId="49" fontId="21" fillId="5" borderId="21" applyNumberFormat="1" applyFont="1" applyFill="1" applyBorder="1" applyAlignment="1" applyProtection="0">
      <alignment horizontal="left" vertical="center" wrapText="1"/>
    </xf>
    <xf numFmtId="49" fontId="21" fillId="3" borderId="151" applyNumberFormat="1" applyFont="1" applyFill="1" applyBorder="1" applyAlignment="1" applyProtection="0">
      <alignment horizontal="left" vertical="center" wrapText="1"/>
    </xf>
    <xf numFmtId="0" fontId="22" fillId="3" borderId="152" applyNumberFormat="1" applyFont="1" applyFill="1" applyBorder="1" applyAlignment="1" applyProtection="0">
      <alignment vertical="center" wrapText="1"/>
    </xf>
    <xf numFmtId="0" fontId="22" fillId="3" borderId="153" applyNumberFormat="1" applyFont="1" applyFill="1" applyBorder="1" applyAlignment="1" applyProtection="0">
      <alignment vertical="center" wrapText="1"/>
    </xf>
    <xf numFmtId="49" fontId="21" fillId="3" borderId="154" applyNumberFormat="1" applyFont="1" applyFill="1" applyBorder="1" applyAlignment="1" applyProtection="0">
      <alignment horizontal="left" vertical="center" wrapText="1"/>
    </xf>
    <xf numFmtId="0" fontId="22" fillId="3" borderId="155" applyNumberFormat="1" applyFont="1" applyFill="1" applyBorder="1" applyAlignment="1" applyProtection="0">
      <alignment vertical="center" wrapText="1"/>
    </xf>
    <xf numFmtId="0" fontId="22" fillId="3" borderId="156" applyNumberFormat="1" applyFont="1" applyFill="1" applyBorder="1" applyAlignment="1" applyProtection="0">
      <alignment vertical="center" wrapText="1"/>
    </xf>
    <xf numFmtId="49" fontId="33" borderId="154" applyNumberFormat="1" applyFont="1" applyFill="0" applyBorder="1" applyAlignment="1" applyProtection="0">
      <alignment horizontal="left" vertical="center" wrapText="1"/>
    </xf>
    <xf numFmtId="49" fontId="22" borderId="155" applyNumberFormat="1" applyFont="1" applyFill="0" applyBorder="1" applyAlignment="1" applyProtection="0">
      <alignment horizontal="left" vertical="center" wrapText="1"/>
    </xf>
    <xf numFmtId="49" fontId="33" borderId="156" applyNumberFormat="1" applyFont="1" applyFill="0" applyBorder="1" applyAlignment="1" applyProtection="0">
      <alignment horizontal="justify" vertical="center" wrapText="1"/>
    </xf>
    <xf numFmtId="49" fontId="33" fillId="4" borderId="154" applyNumberFormat="1" applyFont="1" applyFill="1" applyBorder="1" applyAlignment="1" applyProtection="0">
      <alignment horizontal="left" vertical="center" wrapText="1"/>
    </xf>
    <xf numFmtId="49" fontId="33" fillId="4" borderId="155" applyNumberFormat="1" applyFont="1" applyFill="1" applyBorder="1" applyAlignment="1" applyProtection="0">
      <alignment horizontal="left" vertical="center" wrapText="1"/>
    </xf>
    <xf numFmtId="49" fontId="33" fillId="4" borderId="156" applyNumberFormat="1" applyFont="1" applyFill="1" applyBorder="1" applyAlignment="1" applyProtection="0">
      <alignment horizontal="justify" vertical="center" wrapText="1"/>
    </xf>
    <xf numFmtId="49" fontId="33" borderId="155" applyNumberFormat="1" applyFont="1" applyFill="0" applyBorder="1" applyAlignment="1" applyProtection="0">
      <alignment horizontal="left" vertical="center" wrapText="1"/>
    </xf>
    <xf numFmtId="0" fontId="22" fillId="3" borderId="156" applyNumberFormat="1" applyFont="1" applyFill="1" applyBorder="1" applyAlignment="1" applyProtection="0">
      <alignment horizontal="justify" vertical="center" wrapText="1"/>
    </xf>
    <xf numFmtId="49" fontId="22" fillId="6" borderId="154" applyNumberFormat="1" applyFont="1" applyFill="1" applyBorder="1" applyAlignment="1" applyProtection="0">
      <alignment horizontal="left" vertical="center" wrapText="1"/>
    </xf>
    <xf numFmtId="49" fontId="22" fillId="6" borderId="155" applyNumberFormat="1" applyFont="1" applyFill="1" applyBorder="1" applyAlignment="1" applyProtection="0">
      <alignment horizontal="left" vertical="center" wrapText="1"/>
    </xf>
    <xf numFmtId="0" fontId="22" fillId="6" borderId="156" applyNumberFormat="1" applyFont="1" applyFill="1" applyBorder="1" applyAlignment="1" applyProtection="0">
      <alignment horizontal="justify" vertical="center" wrapText="1"/>
    </xf>
    <xf numFmtId="49" fontId="34" fillId="3" borderId="154" applyNumberFormat="1" applyFont="1" applyFill="1" applyBorder="1" applyAlignment="1" applyProtection="0">
      <alignment horizontal="left" vertical="center" wrapText="1"/>
    </xf>
    <xf numFmtId="49" fontId="33" fillId="6" borderId="154" applyNumberFormat="1" applyFont="1" applyFill="1" applyBorder="1" applyAlignment="1" applyProtection="0">
      <alignment horizontal="left" vertical="center" wrapText="1"/>
    </xf>
    <xf numFmtId="49" fontId="22" fillId="6" borderId="156" applyNumberFormat="1" applyFont="1" applyFill="1" applyBorder="1" applyAlignment="1" applyProtection="0">
      <alignment horizontal="justify" vertical="center" wrapText="1"/>
    </xf>
    <xf numFmtId="49" fontId="22" fillId="4" borderId="155" applyNumberFormat="1" applyFont="1" applyFill="1" applyBorder="1" applyAlignment="1" applyProtection="0">
      <alignment horizontal="left" vertical="center" wrapText="1"/>
    </xf>
    <xf numFmtId="49" fontId="22" borderId="154" applyNumberFormat="1" applyFont="1" applyFill="0" applyBorder="1" applyAlignment="1" applyProtection="0">
      <alignment horizontal="left" vertical="center" wrapText="1"/>
    </xf>
    <xf numFmtId="49" fontId="22" borderId="156" applyNumberFormat="1" applyFont="1" applyFill="0" applyBorder="1" applyAlignment="1" applyProtection="0">
      <alignment horizontal="justify" vertical="center" wrapText="1"/>
    </xf>
    <xf numFmtId="49" fontId="22" fillId="4" borderId="154" applyNumberFormat="1" applyFont="1" applyFill="1" applyBorder="1" applyAlignment="1" applyProtection="0">
      <alignment horizontal="left" vertical="center" wrapText="1"/>
    </xf>
    <xf numFmtId="49" fontId="22" fillId="4" borderId="156" applyNumberFormat="1" applyFont="1" applyFill="1" applyBorder="1" applyAlignment="1" applyProtection="0">
      <alignment horizontal="justify" vertical="center" wrapText="1"/>
    </xf>
    <xf numFmtId="49" fontId="33" fillId="6" borderId="156" applyNumberFormat="1" applyFont="1" applyFill="1" applyBorder="1" applyAlignment="1" applyProtection="0">
      <alignment horizontal="justify" vertical="center" wrapText="1"/>
    </xf>
    <xf numFmtId="49" fontId="21" borderId="157" applyNumberFormat="1" applyFont="1" applyFill="0" applyBorder="1" applyAlignment="1" applyProtection="0">
      <alignment horizontal="left" vertical="top" wrapText="1"/>
    </xf>
    <xf numFmtId="0" fontId="22" borderId="158" applyNumberFormat="1" applyFont="1" applyFill="0" applyBorder="1" applyAlignment="1" applyProtection="0">
      <alignment vertical="top" wrapText="1"/>
    </xf>
    <xf numFmtId="0" fontId="22" borderId="159" applyNumberFormat="1" applyFont="1" applyFill="0" applyBorder="1" applyAlignment="1" applyProtection="0">
      <alignment horizontal="justify" vertical="top" wrapText="1"/>
    </xf>
    <xf numFmtId="49" fontId="21" fillId="3" borderId="154" applyNumberFormat="1" applyFont="1" applyFill="1" applyBorder="1" applyAlignment="1" applyProtection="0">
      <alignment horizontal="left" vertical="top" wrapText="1"/>
    </xf>
    <xf numFmtId="0" fontId="22" fillId="3" borderId="155" applyNumberFormat="1" applyFont="1" applyFill="1" applyBorder="1" applyAlignment="1" applyProtection="0">
      <alignment vertical="top" wrapText="1"/>
    </xf>
    <xf numFmtId="0" fontId="22" fillId="3" borderId="156" applyNumberFormat="1" applyFont="1" applyFill="1" applyBorder="1" applyAlignment="1" applyProtection="0">
      <alignment horizontal="justify" vertical="top" wrapText="1"/>
    </xf>
    <xf numFmtId="49" fontId="33" fillId="4" borderId="160" applyNumberFormat="1" applyFont="1" applyFill="1" applyBorder="1" applyAlignment="1" applyProtection="0">
      <alignment horizontal="left" vertical="top" wrapText="1"/>
    </xf>
    <xf numFmtId="49" fontId="33" fillId="4" borderId="161" applyNumberFormat="1" applyFont="1" applyFill="1" applyBorder="1" applyAlignment="1" applyProtection="0">
      <alignment horizontal="left" vertical="top" wrapText="1"/>
    </xf>
    <xf numFmtId="49" fontId="33" fillId="4" borderId="162" applyNumberFormat="1" applyFont="1" applyFill="1" applyBorder="1" applyAlignment="1" applyProtection="0">
      <alignment horizontal="justify" vertical="top" wrapText="1"/>
    </xf>
    <xf numFmtId="0" fontId="0" applyNumberFormat="1" applyFont="1" applyFill="0" applyBorder="0" applyAlignment="1" applyProtection="0">
      <alignment vertical="top" wrapText="1"/>
    </xf>
    <xf numFmtId="63" fontId="7" borderId="5" applyNumberFormat="1" applyFont="1" applyFill="0" applyBorder="1" applyAlignment="1" applyProtection="0">
      <alignment horizontal="center" vertical="center" wrapText="1"/>
    </xf>
    <xf numFmtId="63" fontId="7" fillId="4" borderId="11" applyNumberFormat="1" applyFont="1" applyFill="1" applyBorder="1" applyAlignment="1" applyProtection="0">
      <alignment horizontal="center" vertical="center" wrapText="1"/>
    </xf>
    <xf numFmtId="49" fontId="4" borderId="11" applyNumberFormat="1" applyFont="1" applyFill="0" applyBorder="1" applyAlignment="1" applyProtection="0">
      <alignment horizontal="center" vertical="center" wrapText="1"/>
    </xf>
    <xf numFmtId="63" fontId="4" borderId="11" applyNumberFormat="1" applyFont="1" applyFill="0" applyBorder="1" applyAlignment="1" applyProtection="0">
      <alignment horizontal="center" vertical="center" wrapText="1"/>
    </xf>
    <xf numFmtId="49" fontId="4" borderId="11" applyNumberFormat="1" applyFont="1" applyFill="0" applyBorder="1" applyAlignment="1" applyProtection="0">
      <alignment horizontal="left" vertical="center" wrapText="1"/>
    </xf>
    <xf numFmtId="49" fontId="4" borderId="163" applyNumberFormat="1" applyFont="1" applyFill="0" applyBorder="1" applyAlignment="1" applyProtection="0">
      <alignment horizontal="left" vertical="center" wrapText="1"/>
    </xf>
    <xf numFmtId="49" fontId="4" fillId="4" borderId="11" applyNumberFormat="1" applyFont="1" applyFill="1" applyBorder="1" applyAlignment="1" applyProtection="0">
      <alignment horizontal="center" vertical="center" wrapText="1"/>
    </xf>
    <xf numFmtId="64" fontId="4" fillId="4" borderId="11" applyNumberFormat="1" applyFont="1" applyFill="1" applyBorder="1" applyAlignment="1" applyProtection="0">
      <alignment horizontal="center" vertical="center" wrapText="1"/>
    </xf>
    <xf numFmtId="49" fontId="4" fillId="4" borderId="11" applyNumberFormat="1" applyFont="1" applyFill="1" applyBorder="1" applyAlignment="1" applyProtection="0">
      <alignment horizontal="left" vertical="center" wrapText="1"/>
    </xf>
    <xf numFmtId="49" fontId="4" fillId="4" borderId="163" applyNumberFormat="1" applyFont="1" applyFill="1" applyBorder="1" applyAlignment="1" applyProtection="0">
      <alignment horizontal="left" vertical="center" wrapText="1"/>
    </xf>
    <xf numFmtId="63" fontId="7" borderId="11" applyNumberFormat="1" applyFont="1" applyFill="0" applyBorder="1" applyAlignment="1" applyProtection="0">
      <alignment horizontal="center" vertical="center" wrapText="1"/>
    </xf>
    <xf numFmtId="63" fontId="7" fillId="4" borderId="14" applyNumberFormat="1" applyFont="1" applyFill="1" applyBorder="1" applyAlignment="1" applyProtection="0">
      <alignment horizontal="center" vertical="center" wrapText="1"/>
    </xf>
    <xf numFmtId="49" fontId="7" fillId="4" borderId="15" applyNumberFormat="1" applyFont="1" applyFill="1" applyBorder="1" applyAlignment="1" applyProtection="0">
      <alignment horizontal="left" vertical="center" wrapText="1"/>
    </xf>
    <xf numFmtId="0" fontId="0" applyNumberFormat="1" applyFont="1" applyFill="0" applyBorder="0" applyAlignment="1" applyProtection="0">
      <alignment vertical="top" wrapText="1"/>
    </xf>
    <xf numFmtId="49" fontId="35" fillId="5" borderId="1" applyNumberFormat="1" applyFont="1" applyFill="1" applyBorder="1" applyAlignment="1" applyProtection="0">
      <alignment horizontal="left" vertical="top" wrapText="1"/>
    </xf>
    <xf numFmtId="49" fontId="22" fillId="3" borderId="4" applyNumberFormat="1" applyFont="1" applyFill="1" applyBorder="1" applyAlignment="1" applyProtection="0">
      <alignment horizontal="center" vertical="center" wrapText="1"/>
    </xf>
    <xf numFmtId="49" fontId="22" fillId="3" borderId="5" applyNumberFormat="1" applyFont="1" applyFill="1" applyBorder="1" applyAlignment="1" applyProtection="0">
      <alignment horizontal="center" vertical="center" wrapText="1"/>
    </xf>
    <xf numFmtId="49" fontId="22" fillId="3" borderId="10" applyNumberFormat="1" applyFont="1" applyFill="1" applyBorder="1" applyAlignment="1" applyProtection="0">
      <alignment horizontal="center" vertical="center" wrapText="1"/>
    </xf>
    <xf numFmtId="49" fontId="22" fillId="3" borderId="11" applyNumberFormat="1" applyFont="1" applyFill="1" applyBorder="1" applyAlignment="1" applyProtection="0">
      <alignment horizontal="center" vertical="center" wrapText="1"/>
    </xf>
    <xf numFmtId="0" fontId="0" fillId="4" borderId="11" applyNumberFormat="1" applyFont="1" applyFill="1" applyBorder="1" applyAlignment="1" applyProtection="0">
      <alignment vertical="top" wrapText="1"/>
    </xf>
    <xf numFmtId="0" fontId="0" fillId="4" borderId="12" applyNumberFormat="1" applyFont="1" applyFill="1" applyBorder="1" applyAlignment="1" applyProtection="0">
      <alignment vertical="top" wrapText="1"/>
    </xf>
    <xf numFmtId="49" fontId="22" fillId="3" borderId="7" applyNumberFormat="1" applyFont="1" applyFill="1" applyBorder="1" applyAlignment="1" applyProtection="0">
      <alignment horizontal="center" vertical="center" wrapText="1"/>
    </xf>
    <xf numFmtId="49" fontId="22" fillId="3" borderId="8" applyNumberFormat="1" applyFont="1" applyFill="1" applyBorder="1" applyAlignment="1" applyProtection="0">
      <alignment horizontal="center" vertical="center" wrapText="1"/>
    </xf>
    <xf numFmtId="49" fontId="22" fillId="3" borderId="9" applyNumberFormat="1" applyFont="1" applyFill="1" applyBorder="1" applyAlignment="1" applyProtection="0">
      <alignment horizontal="center" vertical="center" wrapText="1"/>
    </xf>
    <xf numFmtId="0" fontId="22" fillId="4" borderId="5" applyNumberFormat="1" applyFont="1" applyFill="1" applyBorder="1" applyAlignment="1" applyProtection="0">
      <alignment vertical="center" wrapText="1"/>
    </xf>
    <xf numFmtId="0" fontId="22" fillId="4" borderId="6" applyNumberFormat="1" applyFont="1" applyFill="1" applyBorder="1" applyAlignment="1" applyProtection="0">
      <alignment vertical="center" wrapText="1"/>
    </xf>
    <xf numFmtId="0" fontId="22" borderId="11" applyNumberFormat="1" applyFont="1" applyFill="0" applyBorder="1" applyAlignment="1" applyProtection="0">
      <alignment vertical="center" wrapText="1"/>
    </xf>
    <xf numFmtId="0" fontId="22" borderId="12" applyNumberFormat="1" applyFont="1" applyFill="0" applyBorder="1" applyAlignment="1" applyProtection="0">
      <alignment vertical="center" wrapText="1"/>
    </xf>
    <xf numFmtId="0" fontId="22" fillId="4" borderId="11" applyNumberFormat="1" applyFont="1" applyFill="1" applyBorder="1" applyAlignment="1" applyProtection="0">
      <alignment vertical="center" wrapText="1"/>
    </xf>
    <xf numFmtId="0" fontId="22" fillId="4" borderId="12" applyNumberFormat="1" applyFont="1" applyFill="1" applyBorder="1" applyAlignment="1" applyProtection="0">
      <alignment vertical="center" wrapText="1"/>
    </xf>
    <xf numFmtId="0" fontId="21" fillId="4" borderId="14" applyNumberFormat="1" applyFont="1" applyFill="1" applyBorder="1" applyAlignment="1" applyProtection="0">
      <alignment vertical="center" wrapText="1"/>
    </xf>
    <xf numFmtId="0" fontId="21" fillId="4" borderId="15" applyNumberFormat="1" applyFont="1" applyFill="1" applyBorder="1" applyAlignment="1" applyProtection="0">
      <alignment vertical="center" wrapText="1"/>
    </xf>
    <xf numFmtId="0" fontId="21" fillId="6" borderId="19" applyNumberFormat="1" applyFont="1" applyFill="1" applyBorder="1" applyAlignment="1" applyProtection="0">
      <alignment vertical="center" wrapText="1"/>
    </xf>
    <xf numFmtId="49" fontId="22" fillId="6" borderId="20" applyNumberFormat="1" applyFont="1" applyFill="1" applyBorder="1" applyAlignment="1" applyProtection="0">
      <alignment horizontal="justify" vertical="center" wrapText="1"/>
    </xf>
    <xf numFmtId="0" fontId="0" applyNumberFormat="1" applyFont="1" applyFill="0" applyBorder="0" applyAlignment="1" applyProtection="0">
      <alignment vertical="top" wrapText="1"/>
    </xf>
    <xf numFmtId="49" fontId="21" fillId="3" borderId="16" applyNumberFormat="1" applyFont="1" applyFill="1" applyBorder="1" applyAlignment="1" applyProtection="0">
      <alignment horizontal="center" vertical="center" wrapText="1"/>
    </xf>
    <xf numFmtId="0" fontId="0" applyNumberFormat="1" applyFont="1" applyFill="0" applyBorder="0" applyAlignment="1" applyProtection="0">
      <alignment vertical="top" wrapText="1"/>
    </xf>
    <xf numFmtId="49" fontId="2" fillId="12" borderId="1" applyNumberFormat="1" applyFont="1" applyFill="1" applyBorder="1" applyAlignment="1" applyProtection="0">
      <alignment horizontal="left" vertical="bottom"/>
    </xf>
    <xf numFmtId="49" fontId="2" fillId="12" borderId="2" applyNumberFormat="1" applyFont="1" applyFill="1" applyBorder="1" applyAlignment="1" applyProtection="0">
      <alignment horizontal="center" vertical="bottom"/>
    </xf>
    <xf numFmtId="49" fontId="2" fillId="12" borderId="3" applyNumberFormat="1" applyFont="1" applyFill="1" applyBorder="1" applyAlignment="1" applyProtection="0">
      <alignment horizontal="center" vertical="bottom"/>
    </xf>
    <xf numFmtId="49" fontId="38" fillId="12" borderId="16" applyNumberFormat="1" applyFont="1" applyFill="1" applyBorder="1" applyAlignment="1" applyProtection="0">
      <alignment horizontal="left" vertical="bottom"/>
    </xf>
    <xf numFmtId="49" fontId="38" fillId="12" borderId="17" applyNumberFormat="1" applyFont="1" applyFill="1" applyBorder="1" applyAlignment="1" applyProtection="0">
      <alignment horizontal="center" vertical="bottom"/>
    </xf>
    <xf numFmtId="49" fontId="38" fillId="12" borderId="18" applyNumberFormat="1" applyFont="1" applyFill="1" applyBorder="1" applyAlignment="1" applyProtection="0">
      <alignment horizontal="center" vertical="bottom"/>
    </xf>
    <xf numFmtId="49" fontId="39" fillId="13" borderId="4" applyNumberFormat="1" applyFont="1" applyFill="1" applyBorder="1" applyAlignment="1" applyProtection="0">
      <alignment horizontal="left" vertical="bottom"/>
    </xf>
    <xf numFmtId="49" fontId="39" borderId="5" applyNumberFormat="1" applyFont="1" applyFill="0" applyBorder="1" applyAlignment="1" applyProtection="0">
      <alignment horizontal="center" vertical="bottom"/>
    </xf>
    <xf numFmtId="49" fontId="39" borderId="6" applyNumberFormat="1" applyFont="1" applyFill="0" applyBorder="1" applyAlignment="1" applyProtection="0">
      <alignment horizontal="center" vertical="bottom"/>
    </xf>
    <xf numFmtId="49" fontId="39" fillId="13" borderId="10" applyNumberFormat="1" applyFont="1" applyFill="1" applyBorder="1" applyAlignment="1" applyProtection="0">
      <alignment horizontal="left" vertical="bottom"/>
    </xf>
    <xf numFmtId="49" fontId="39" fillId="4" borderId="11" applyNumberFormat="1" applyFont="1" applyFill="1" applyBorder="1" applyAlignment="1" applyProtection="0">
      <alignment horizontal="center" vertical="bottom"/>
    </xf>
    <xf numFmtId="49" fontId="39" fillId="4" borderId="12" applyNumberFormat="1" applyFont="1" applyFill="1" applyBorder="1" applyAlignment="1" applyProtection="0">
      <alignment horizontal="center" vertical="bottom"/>
    </xf>
    <xf numFmtId="49" fontId="39" borderId="11" applyNumberFormat="1" applyFont="1" applyFill="0" applyBorder="1" applyAlignment="1" applyProtection="0">
      <alignment horizontal="center" vertical="bottom"/>
    </xf>
    <xf numFmtId="49" fontId="39" borderId="12" applyNumberFormat="1" applyFont="1" applyFill="0" applyBorder="1" applyAlignment="1" applyProtection="0">
      <alignment horizontal="center" vertical="bottom"/>
    </xf>
    <xf numFmtId="49" fontId="39" fillId="13" borderId="13" applyNumberFormat="1" applyFont="1" applyFill="1" applyBorder="1" applyAlignment="1" applyProtection="0">
      <alignment horizontal="left" vertical="bottom"/>
    </xf>
    <xf numFmtId="49" fontId="39" fillId="4" borderId="14" applyNumberFormat="1" applyFont="1" applyFill="1" applyBorder="1" applyAlignment="1" applyProtection="0">
      <alignment horizontal="center" vertical="bottom"/>
    </xf>
    <xf numFmtId="49" fontId="39" fillId="4" borderId="15"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2" fillId="2" borderId="1" applyNumberFormat="1" applyFont="1" applyFill="1" applyBorder="1" applyAlignment="1" applyProtection="0">
      <alignment horizontal="left" vertical="bottom"/>
    </xf>
    <xf numFmtId="49" fontId="5" fillId="3" borderId="16" applyNumberFormat="1" applyFont="1" applyFill="1" applyBorder="1" applyAlignment="1" applyProtection="0">
      <alignment horizontal="left" vertical="center" wrapText="1"/>
    </xf>
    <xf numFmtId="49" fontId="5" fillId="3" borderId="17" applyNumberFormat="1" applyFont="1" applyFill="1" applyBorder="1" applyAlignment="1" applyProtection="0">
      <alignment horizontal="center" vertical="center" wrapText="1"/>
    </xf>
    <xf numFmtId="49" fontId="5" fillId="3" borderId="18" applyNumberFormat="1" applyFont="1" applyFill="1" applyBorder="1" applyAlignment="1" applyProtection="0">
      <alignment horizontal="center" vertical="center" wrapText="1"/>
    </xf>
  </cellXfs>
  <cellStyles count="1">
    <cellStyle name="Normal" xfId="0" builtinId="0"/>
  </cellStyles>
  <dxfs count="8">
    <dxf>
      <font>
        <color rgb="ff000000"/>
      </font>
      <fill>
        <patternFill patternType="solid">
          <fgColor indexed="12"/>
          <bgColor indexed="13"/>
        </patternFill>
      </fill>
    </dxf>
    <dxf>
      <font>
        <color rgb="ff000000"/>
      </font>
      <fill>
        <patternFill patternType="solid">
          <fgColor indexed="12"/>
          <bgColor indexed="13"/>
        </patternFill>
      </fill>
    </dxf>
    <dxf>
      <font>
        <color rgb="ff000000"/>
      </font>
      <fill>
        <patternFill patternType="solid">
          <fgColor indexed="12"/>
          <bgColor indexed="13"/>
        </patternFill>
      </fill>
    </dxf>
    <dxf>
      <font>
        <color rgb="ff000000"/>
      </font>
      <fill>
        <patternFill patternType="solid">
          <fgColor indexed="12"/>
          <bgColor indexed="13"/>
        </patternFill>
      </fill>
    </dxf>
    <dxf>
      <font>
        <color rgb="ff000000"/>
      </font>
      <fill>
        <patternFill patternType="solid">
          <fgColor indexed="12"/>
          <bgColor indexed="13"/>
        </patternFill>
      </fill>
    </dxf>
    <dxf>
      <font>
        <color rgb="ff000000"/>
      </font>
      <fill>
        <patternFill patternType="solid">
          <fgColor indexed="12"/>
          <bgColor indexed="13"/>
        </patternFill>
      </fill>
    </dxf>
    <dxf>
      <font>
        <color rgb="ff000000"/>
      </font>
      <fill>
        <patternFill patternType="solid">
          <fgColor indexed="12"/>
          <bgColor indexed="13"/>
        </patternFill>
      </fill>
    </dxf>
    <dxf>
      <font>
        <color rgb="ff000000"/>
      </font>
      <fill>
        <patternFill patternType="solid">
          <fgColor indexed="12"/>
          <bgColor indexed="13"/>
        </patternFill>
      </fill>
    </dxf>
  </dxfs>
  <tableStyles count="0"/>
  <colors>
    <indexedColors>
      <rgbColor rgb="ff000000"/>
      <rgbColor rgb="ffffffff"/>
      <rgbColor rgb="ffff0000"/>
      <rgbColor rgb="ff00ff00"/>
      <rgbColor rgb="ff0000ff"/>
      <rgbColor rgb="ffffff00"/>
      <rgbColor rgb="ffff00ff"/>
      <rgbColor rgb="ff00ffff"/>
      <rgbColor rgb="ff000000"/>
      <rgbColor rgb="ffbfbfbf"/>
      <rgbColor rgb="ffd5d5d5"/>
      <rgbColor rgb="fff4f4f4"/>
      <rgbColor rgb="00000000"/>
      <rgbColor rgb="e5ff9781"/>
      <rgbColor rgb="ff323232"/>
      <rgbColor rgb="ffbdc0bf"/>
      <rgbColor rgb="fffefefe"/>
      <rgbColor rgb="ffa5a5a5"/>
      <rgbColor rgb="ff3f3f3f"/>
      <rgbColor rgb="ffcacaca"/>
      <rgbColor rgb="ff7f7f7f"/>
      <rgbColor rgb="ffaaaaaa"/>
      <rgbColor rgb="ffc0c0c0"/>
      <rgbColor rgb="ff969696"/>
      <rgbColor rgb="ffccccff"/>
      <rgbColor rgb="ffdd0806"/>
      <rgbColor rgb="fffcf305"/>
      <rgbColor rgb="ffa7a7a7"/>
      <rgbColor rgb="ffe9e9e9"/>
      <rgbColor rgb="f9000000"/>
      <rgbColor rgb="ff222222"/>
      <rgbColor rgb="ffe4e4e4"/>
      <rgbColor rgb="ff424242"/>
      <rgbColor rgb="ffcdcdcd"/>
      <rgbColor rgb="ffe6e6e6"/>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5.xml.rels><?xml version="1.0" encoding="UTF-8" standalone="yes"?><Relationships xmlns="http://schemas.openxmlformats.org/package/2006/relationships"><Relationship Id="rId1" Type="http://schemas.openxmlformats.org/officeDocument/2006/relationships/hyperlink" Target="http://www.cuni.cz/UKEN-520.html" TargetMode="External"/><Relationship Id="rId2" Type="http://schemas.openxmlformats.org/officeDocument/2006/relationships/hyperlink" Target="http://www.cuni.cz/UKEN-501.html" TargetMode="External"/><Relationship Id="rId3" Type="http://schemas.openxmlformats.org/officeDocument/2006/relationships/hyperlink" Target="http://www.cuni.cz/UKEN-500.html" TargetMode="External"/><Relationship Id="rId4" Type="http://schemas.openxmlformats.org/officeDocument/2006/relationships/hyperlink" Target="http://www.cuni.cz/UKEN-499.html" TargetMode="External"/><Relationship Id="rId5" Type="http://schemas.openxmlformats.org/officeDocument/2006/relationships/hyperlink" Target="http://www.cuni.cz/UKEN-498.html" TargetMode="External"/><Relationship Id="rId6" Type="http://schemas.openxmlformats.org/officeDocument/2006/relationships/hyperlink" Target="http://www.cuni.cz/UKEN-497.html" TargetMode="External"/><Relationship Id="rId7" Type="http://schemas.openxmlformats.org/officeDocument/2006/relationships/hyperlink" Target="http://www.cuni.cz/UKEN-496.html" TargetMode="External"/><Relationship Id="rId8" Type="http://schemas.openxmlformats.org/officeDocument/2006/relationships/hyperlink" Target="http://www.cuni.cz/UKEN-495.html" TargetMode="External"/><Relationship Id="rId9" Type="http://schemas.openxmlformats.org/officeDocument/2006/relationships/hyperlink" Target="http://www.cuni.cz/UKEN-494.html" TargetMode="External"/><Relationship Id="rId10" Type="http://schemas.openxmlformats.org/officeDocument/2006/relationships/hyperlink" Target="http://www.cuni.cz/UKEN-493.html" TargetMode="External"/><Relationship Id="rId11" Type="http://schemas.openxmlformats.org/officeDocument/2006/relationships/hyperlink" Target="http://www.cuni.cz/UKEN-492.html" TargetMode="External"/><Relationship Id="rId12" Type="http://schemas.openxmlformats.org/officeDocument/2006/relationships/hyperlink" Target="http://www.cuni.cz/UKEN-491.html" TargetMode="External"/><Relationship Id="rId13" Type="http://schemas.openxmlformats.org/officeDocument/2006/relationships/hyperlink" Target="http://www.cuni.cz/UKEN-490.html" TargetMode="External"/><Relationship Id="rId14" Type="http://schemas.openxmlformats.org/officeDocument/2006/relationships/hyperlink" Target="http://www.cuni.cz/UKEN-489.html" TargetMode="External"/><Relationship Id="rId15" Type="http://schemas.openxmlformats.org/officeDocument/2006/relationships/hyperlink" Target="http://www.cuni.cz/UKEN-488.html" TargetMode="External"/><Relationship Id="rId16" Type="http://schemas.openxmlformats.org/officeDocument/2006/relationships/hyperlink" Target="http://www.cuni.cz/UKEN-487.html" TargetMode="External"/><Relationship Id="rId17" Type="http://schemas.openxmlformats.org/officeDocument/2006/relationships/hyperlink" Target="http://www.cuni.cz/UKEN-502.html" TargetMode="External"/><Relationship Id="rId18" Type="http://schemas.openxmlformats.org/officeDocument/2006/relationships/hyperlink" Target="http://www.cuni.cz/UKEN-503.html" TargetMode="External"/><Relationship Id="rId19" Type="http://schemas.openxmlformats.org/officeDocument/2006/relationships/hyperlink" Target="http://www.cuni.cz/UKEN-504.html" TargetMode="External"/><Relationship Id="rId20" Type="http://schemas.openxmlformats.org/officeDocument/2006/relationships/hyperlink" Target="http://www.cuni.cz/UKEN-519.html" TargetMode="External"/><Relationship Id="rId21" Type="http://schemas.openxmlformats.org/officeDocument/2006/relationships/hyperlink" Target="http://www.cuni.cz/UKEN-518.html" TargetMode="External"/><Relationship Id="rId22" Type="http://schemas.openxmlformats.org/officeDocument/2006/relationships/hyperlink" Target="http://www.cuni.cz/UKEN-517.html" TargetMode="External"/><Relationship Id="rId23" Type="http://schemas.openxmlformats.org/officeDocument/2006/relationships/hyperlink" Target="http://www.cuni.cz/UKEN-516.html" TargetMode="External"/><Relationship Id="rId24" Type="http://schemas.openxmlformats.org/officeDocument/2006/relationships/hyperlink" Target="http://www.cuni.cz/UKEN-515.html" TargetMode="External"/><Relationship Id="rId25" Type="http://schemas.openxmlformats.org/officeDocument/2006/relationships/hyperlink" Target="http://www.cuni.cz/UKEN-514.html" TargetMode="External"/><Relationship Id="rId26" Type="http://schemas.openxmlformats.org/officeDocument/2006/relationships/hyperlink" Target="http://www.cuni.cz/UKEN-513.html" TargetMode="External"/><Relationship Id="rId27" Type="http://schemas.openxmlformats.org/officeDocument/2006/relationships/hyperlink" Target="http://www.cuni.cz/UKEN-512.html" TargetMode="External"/><Relationship Id="rId28" Type="http://schemas.openxmlformats.org/officeDocument/2006/relationships/hyperlink" Target="http://www.cuni.cz/UKEN-511.html" TargetMode="External"/><Relationship Id="rId29" Type="http://schemas.openxmlformats.org/officeDocument/2006/relationships/hyperlink" Target="http://www.cuni.cz/UKEN-510.html" TargetMode="External"/><Relationship Id="rId30" Type="http://schemas.openxmlformats.org/officeDocument/2006/relationships/hyperlink" Target="http://www.cuni.cz/UKEN-509.html" TargetMode="External"/><Relationship Id="rId31" Type="http://schemas.openxmlformats.org/officeDocument/2006/relationships/hyperlink" Target="http://www.cuni.cz/UKEN-508.html" TargetMode="External"/><Relationship Id="rId32" Type="http://schemas.openxmlformats.org/officeDocument/2006/relationships/hyperlink" Target="http://www.cuni.cz/UKEN-507.html" TargetMode="External"/><Relationship Id="rId33" Type="http://schemas.openxmlformats.org/officeDocument/2006/relationships/hyperlink" Target="http://www.cuni.cz/UKEN-506.html" TargetMode="External"/><Relationship Id="rId34" Type="http://schemas.openxmlformats.org/officeDocument/2006/relationships/hyperlink" Target="http://www.cuni.cz/UKEN-505.html" TargetMode="External"/><Relationship Id="rId35" Type="http://schemas.openxmlformats.org/officeDocument/2006/relationships/hyperlink" Target="http://www.cuni.cz/UKEN-486.html" TargetMode="External"/><Relationship Id="rId36" Type="http://schemas.openxmlformats.org/officeDocument/2006/relationships/hyperlink" Target="http://www.cuni.cz/UKEN-485.html" TargetMode="External"/><Relationship Id="rId37" Type="http://schemas.openxmlformats.org/officeDocument/2006/relationships/hyperlink" Target="http://www.cuni.cz/UKEN-466.html" TargetMode="External"/><Relationship Id="rId38" Type="http://schemas.openxmlformats.org/officeDocument/2006/relationships/hyperlink" Target="http://www.cuni.cz/UKEN-465.html" TargetMode="External"/><Relationship Id="rId39" Type="http://schemas.openxmlformats.org/officeDocument/2006/relationships/hyperlink" Target="http://www.cuni.cz/UKEN-464.html" TargetMode="External"/><Relationship Id="rId40" Type="http://schemas.openxmlformats.org/officeDocument/2006/relationships/hyperlink" Target="http://www.cuni.cz/UKEN-463.html" TargetMode="External"/><Relationship Id="rId41" Type="http://schemas.openxmlformats.org/officeDocument/2006/relationships/hyperlink" Target="http://www.cuni.cz/UKEN-462.html" TargetMode="External"/><Relationship Id="rId42" Type="http://schemas.openxmlformats.org/officeDocument/2006/relationships/hyperlink" Target="http://www.cuni.cz/UKEN-461.html" TargetMode="External"/><Relationship Id="rId43" Type="http://schemas.openxmlformats.org/officeDocument/2006/relationships/hyperlink" Target="http://www.cuni.cz/UKEN-460.html" TargetMode="External"/><Relationship Id="rId44" Type="http://schemas.openxmlformats.org/officeDocument/2006/relationships/hyperlink" Target="http://www.cuni.cz/UKEN-459.html" TargetMode="External"/><Relationship Id="rId45" Type="http://schemas.openxmlformats.org/officeDocument/2006/relationships/hyperlink" Target="http://www.cuni.cz/UKEN-458.html" TargetMode="External"/><Relationship Id="rId46" Type="http://schemas.openxmlformats.org/officeDocument/2006/relationships/hyperlink" Target="http://www.cuni.cz/UKEN-457.html" TargetMode="External"/><Relationship Id="rId47" Type="http://schemas.openxmlformats.org/officeDocument/2006/relationships/hyperlink" Target="http://www.cuni.cz/UKEN-456.html" TargetMode="External"/><Relationship Id="rId48" Type="http://schemas.openxmlformats.org/officeDocument/2006/relationships/hyperlink" Target="http://www.cuni.cz/UKEN-455.html" TargetMode="External"/><Relationship Id="rId49" Type="http://schemas.openxmlformats.org/officeDocument/2006/relationships/hyperlink" Target="http://www.cuni.cz/UKEN-454.html" TargetMode="External"/><Relationship Id="rId50" Type="http://schemas.openxmlformats.org/officeDocument/2006/relationships/hyperlink" Target="http://www.cuni.cz/UKEN-453.html" TargetMode="External"/><Relationship Id="rId51" Type="http://schemas.openxmlformats.org/officeDocument/2006/relationships/hyperlink" Target="http://www.cuni.cz/UKEN-452.html" TargetMode="External"/><Relationship Id="rId52" Type="http://schemas.openxmlformats.org/officeDocument/2006/relationships/hyperlink" Target="http://www.cuni.cz/UKEN-467.html" TargetMode="External"/><Relationship Id="rId53" Type="http://schemas.openxmlformats.org/officeDocument/2006/relationships/hyperlink" Target="http://www.cuni.cz/UKEN-468.html" TargetMode="External"/><Relationship Id="rId54" Type="http://schemas.openxmlformats.org/officeDocument/2006/relationships/hyperlink" Target="http://www.cuni.cz/UKEN-469.html" TargetMode="External"/><Relationship Id="rId55" Type="http://schemas.openxmlformats.org/officeDocument/2006/relationships/hyperlink" Target="http://www.cuni.cz/UKEN-483.html" TargetMode="External"/><Relationship Id="rId56" Type="http://schemas.openxmlformats.org/officeDocument/2006/relationships/hyperlink" Target="http://www.cuni.cz/UKEN-484.html" TargetMode="External"/><Relationship Id="rId57" Type="http://schemas.openxmlformats.org/officeDocument/2006/relationships/hyperlink" Target="http://www.cuni.cz/UKEN-482.html" TargetMode="External"/><Relationship Id="rId58" Type="http://schemas.openxmlformats.org/officeDocument/2006/relationships/hyperlink" Target="http://www.cuni.cz/UKEN-481.html" TargetMode="External"/><Relationship Id="rId59" Type="http://schemas.openxmlformats.org/officeDocument/2006/relationships/hyperlink" Target="http://www.cuni.cz/UKEN-480.html" TargetMode="External"/><Relationship Id="rId60" Type="http://schemas.openxmlformats.org/officeDocument/2006/relationships/hyperlink" Target="http://www.cuni.cz/UKEN-479.html" TargetMode="External"/><Relationship Id="rId61" Type="http://schemas.openxmlformats.org/officeDocument/2006/relationships/hyperlink" Target="http://www.cuni.cz/UKEN-478.html" TargetMode="External"/><Relationship Id="rId62" Type="http://schemas.openxmlformats.org/officeDocument/2006/relationships/hyperlink" Target="http://www.cuni.cz/UKEN-477.html" TargetMode="External"/><Relationship Id="rId63" Type="http://schemas.openxmlformats.org/officeDocument/2006/relationships/hyperlink" Target="http://www.cuni.cz/UKEN-476.html" TargetMode="External"/><Relationship Id="rId64" Type="http://schemas.openxmlformats.org/officeDocument/2006/relationships/hyperlink" Target="http://www.cuni.cz/UKEN-475.html" TargetMode="External"/><Relationship Id="rId65" Type="http://schemas.openxmlformats.org/officeDocument/2006/relationships/hyperlink" Target="http://www.cuni.cz/UKEN-474.html" TargetMode="External"/><Relationship Id="rId66" Type="http://schemas.openxmlformats.org/officeDocument/2006/relationships/hyperlink" Target="http://www.cuni.cz/UKEN-473.html" TargetMode="External"/><Relationship Id="rId67" Type="http://schemas.openxmlformats.org/officeDocument/2006/relationships/hyperlink" Target="http://www.cuni.cz/UKEN-472.html" TargetMode="External"/><Relationship Id="rId68" Type="http://schemas.openxmlformats.org/officeDocument/2006/relationships/hyperlink" Target="http://www.cuni.cz/UKEN-471.html" TargetMode="External"/><Relationship Id="rId69" Type="http://schemas.openxmlformats.org/officeDocument/2006/relationships/hyperlink" Target="http://www.cuni.cz/UKEN-470.html" TargetMode="External"/></Relationships>

</file>

<file path=xl/worksheets/sheet1.xml><?xml version="1.0" encoding="utf-8"?>
<worksheet xmlns:r="http://schemas.openxmlformats.org/officeDocument/2006/relationships" xmlns="http://schemas.openxmlformats.org/spreadsheetml/2006/main">
  <sheetPr>
    <pageSetUpPr fitToPage="1"/>
  </sheetPr>
  <dimension ref="A1:Z27"/>
  <sheetViews>
    <sheetView workbookViewId="0" showGridLines="0" defaultGridColor="1"/>
  </sheetViews>
  <sheetFormatPr defaultColWidth="16.3333" defaultRowHeight="18" customHeight="1" outlineLevelRow="0" outlineLevelCol="0"/>
  <cols>
    <col min="1" max="1" width="12.2422" style="1" customWidth="1"/>
    <col min="2" max="2" width="6.67188" style="1" customWidth="1"/>
    <col min="3" max="3" width="6.67188" style="1" customWidth="1"/>
    <col min="4" max="4" width="6.67188" style="1" customWidth="1"/>
    <col min="5" max="5" width="6.67188" style="1" customWidth="1"/>
    <col min="6" max="6" width="6.67188" style="1" customWidth="1"/>
    <col min="7" max="7" width="6.67188" style="1" customWidth="1"/>
    <col min="8" max="8" width="6.67188" style="1" customWidth="1"/>
    <col min="9" max="9" width="6.67188" style="1" customWidth="1"/>
    <col min="10" max="10" width="6.67188" style="1" customWidth="1"/>
    <col min="11" max="11" width="6.67188" style="1" customWidth="1"/>
    <col min="12" max="12" width="6.67188" style="1" customWidth="1"/>
    <col min="13" max="13" width="6.67188" style="1" customWidth="1"/>
    <col min="14" max="14" width="6.67188" style="1" customWidth="1"/>
    <col min="15" max="15" width="6.67188" style="1" customWidth="1"/>
    <col min="16" max="16" width="6.67188" style="1" customWidth="1"/>
    <col min="17" max="17" width="6.67188" style="1" customWidth="1"/>
    <col min="18" max="18" width="6.67188" style="1" customWidth="1"/>
    <col min="19" max="19" width="6.67188" style="1" customWidth="1"/>
    <col min="20" max="20" width="6.67188" style="1" customWidth="1"/>
    <col min="21" max="21" width="6.67188" style="1" customWidth="1"/>
    <col min="22" max="22" width="6.67188" style="1" customWidth="1"/>
    <col min="23" max="23" width="6.67188" style="1" customWidth="1"/>
    <col min="24" max="24" width="6.67188" style="1" customWidth="1"/>
    <col min="25" max="25" width="6.67188" style="1" customWidth="1"/>
    <col min="26" max="26" width="6.67188" style="1" customWidth="1"/>
    <col min="27" max="256" width="16.3516" style="1" customWidth="1"/>
  </cols>
  <sheetData>
    <row r="1" ht="32.5" customHeight="1">
      <c r="A1" t="s" s="2">
        <v>0</v>
      </c>
      <c r="B1" s="3"/>
      <c r="C1" s="3"/>
      <c r="D1" s="3"/>
      <c r="E1" s="3"/>
      <c r="F1" s="3"/>
      <c r="G1" s="3"/>
      <c r="H1" s="3"/>
      <c r="I1" s="3"/>
      <c r="J1" s="3"/>
      <c r="K1" s="3"/>
      <c r="L1" s="3"/>
      <c r="M1" s="3"/>
      <c r="N1" s="3"/>
      <c r="O1" s="3"/>
      <c r="P1" s="3"/>
      <c r="Q1" s="3"/>
      <c r="R1" s="3"/>
      <c r="S1" s="3"/>
      <c r="T1" s="3"/>
      <c r="U1" s="3"/>
      <c r="V1" s="3"/>
      <c r="W1" s="3"/>
      <c r="X1" s="3"/>
      <c r="Y1" s="3"/>
      <c r="Z1" s="4"/>
    </row>
    <row r="2" ht="16.6" customHeight="1">
      <c r="A2" t="s" s="5">
        <v>1</v>
      </c>
      <c r="B2" s="6">
        <v>2012</v>
      </c>
      <c r="C2" s="7"/>
      <c r="D2" s="7"/>
      <c r="E2" s="7"/>
      <c r="F2" s="7"/>
      <c r="G2" s="6">
        <v>2013</v>
      </c>
      <c r="H2" s="7"/>
      <c r="I2" s="7"/>
      <c r="J2" s="7"/>
      <c r="K2" s="7"/>
      <c r="L2" s="6">
        <v>2014</v>
      </c>
      <c r="M2" s="7"/>
      <c r="N2" s="7"/>
      <c r="O2" s="7"/>
      <c r="P2" s="7"/>
      <c r="Q2" s="6">
        <v>2015</v>
      </c>
      <c r="R2" s="7"/>
      <c r="S2" s="7"/>
      <c r="T2" s="7"/>
      <c r="U2" s="7"/>
      <c r="V2" s="6">
        <v>2016</v>
      </c>
      <c r="W2" s="7"/>
      <c r="X2" s="7"/>
      <c r="Y2" s="7"/>
      <c r="Z2" s="8"/>
    </row>
    <row r="3" ht="16.6" customHeight="1">
      <c r="A3" s="9"/>
      <c r="B3" t="s" s="10">
        <v>2</v>
      </c>
      <c r="C3" t="s" s="10">
        <v>3</v>
      </c>
      <c r="D3" t="s" s="10">
        <v>4</v>
      </c>
      <c r="E3" t="s" s="10">
        <v>5</v>
      </c>
      <c r="F3" t="s" s="10">
        <v>6</v>
      </c>
      <c r="G3" t="s" s="10">
        <v>2</v>
      </c>
      <c r="H3" t="s" s="10">
        <v>3</v>
      </c>
      <c r="I3" t="s" s="10">
        <v>4</v>
      </c>
      <c r="J3" t="s" s="10">
        <v>5</v>
      </c>
      <c r="K3" t="s" s="10">
        <v>6</v>
      </c>
      <c r="L3" t="s" s="10">
        <v>2</v>
      </c>
      <c r="M3" t="s" s="10">
        <v>3</v>
      </c>
      <c r="N3" t="s" s="10">
        <v>4</v>
      </c>
      <c r="O3" t="s" s="10">
        <v>5</v>
      </c>
      <c r="P3" t="s" s="10">
        <v>6</v>
      </c>
      <c r="Q3" t="s" s="10">
        <v>2</v>
      </c>
      <c r="R3" t="s" s="10">
        <v>3</v>
      </c>
      <c r="S3" t="s" s="10">
        <v>4</v>
      </c>
      <c r="T3" t="s" s="10">
        <v>5</v>
      </c>
      <c r="U3" t="s" s="10">
        <v>6</v>
      </c>
      <c r="V3" t="s" s="10">
        <v>2</v>
      </c>
      <c r="W3" t="s" s="10">
        <v>3</v>
      </c>
      <c r="X3" t="s" s="10">
        <v>4</v>
      </c>
      <c r="Y3" t="s" s="10">
        <v>5</v>
      </c>
      <c r="Z3" t="s" s="11">
        <v>6</v>
      </c>
    </row>
    <row r="4" ht="16.6" customHeight="1">
      <c r="A4" t="s" s="12">
        <v>7</v>
      </c>
      <c r="B4" s="13">
        <v>3</v>
      </c>
      <c r="C4" s="13">
        <v>0</v>
      </c>
      <c r="D4" s="13">
        <v>0</v>
      </c>
      <c r="E4" s="13">
        <v>0</v>
      </c>
      <c r="F4" s="13">
        <v>0</v>
      </c>
      <c r="G4" s="13">
        <v>2</v>
      </c>
      <c r="H4" s="13">
        <v>0</v>
      </c>
      <c r="I4" s="13">
        <v>0</v>
      </c>
      <c r="J4" s="13">
        <v>1</v>
      </c>
      <c r="K4" s="13">
        <v>0</v>
      </c>
      <c r="L4" s="13">
        <v>0</v>
      </c>
      <c r="M4" s="13">
        <v>0</v>
      </c>
      <c r="N4" s="13">
        <v>0</v>
      </c>
      <c r="O4" s="13">
        <v>0</v>
      </c>
      <c r="P4" s="13">
        <v>0</v>
      </c>
      <c r="Q4" s="13">
        <v>2</v>
      </c>
      <c r="R4" s="13">
        <v>0</v>
      </c>
      <c r="S4" s="13">
        <v>0</v>
      </c>
      <c r="T4" s="13">
        <v>0</v>
      </c>
      <c r="U4" s="13">
        <v>0</v>
      </c>
      <c r="V4" s="13">
        <v>0</v>
      </c>
      <c r="W4" s="13">
        <v>0</v>
      </c>
      <c r="X4" s="13">
        <v>0</v>
      </c>
      <c r="Y4" s="13">
        <v>0</v>
      </c>
      <c r="Z4" s="14">
        <v>0</v>
      </c>
    </row>
    <row r="5" ht="16.25" customHeight="1">
      <c r="A5" t="s" s="15">
        <v>8</v>
      </c>
      <c r="B5" s="16">
        <v>1</v>
      </c>
      <c r="C5" s="16">
        <v>0</v>
      </c>
      <c r="D5" s="16">
        <v>0</v>
      </c>
      <c r="E5" s="16">
        <v>0</v>
      </c>
      <c r="F5" s="16">
        <v>0</v>
      </c>
      <c r="G5" s="16">
        <v>1</v>
      </c>
      <c r="H5" s="16">
        <v>0</v>
      </c>
      <c r="I5" s="16">
        <v>0</v>
      </c>
      <c r="J5" s="16">
        <v>0</v>
      </c>
      <c r="K5" s="16">
        <v>0</v>
      </c>
      <c r="L5" s="16">
        <v>1</v>
      </c>
      <c r="M5" s="16">
        <v>0</v>
      </c>
      <c r="N5" s="16">
        <v>0</v>
      </c>
      <c r="O5" s="16">
        <v>0</v>
      </c>
      <c r="P5" s="16">
        <v>0</v>
      </c>
      <c r="Q5" s="16">
        <v>0</v>
      </c>
      <c r="R5" s="16">
        <v>0</v>
      </c>
      <c r="S5" s="16">
        <v>0</v>
      </c>
      <c r="T5" s="16">
        <v>0</v>
      </c>
      <c r="U5" s="16">
        <v>0</v>
      </c>
      <c r="V5" s="16">
        <v>1</v>
      </c>
      <c r="W5" s="16">
        <v>0</v>
      </c>
      <c r="X5" s="16">
        <v>0</v>
      </c>
      <c r="Y5" s="16">
        <v>0</v>
      </c>
      <c r="Z5" s="17">
        <v>0</v>
      </c>
    </row>
    <row r="6" ht="16.25" customHeight="1">
      <c r="A6" t="s" s="15">
        <v>9</v>
      </c>
      <c r="B6" s="18">
        <v>0</v>
      </c>
      <c r="C6" s="18">
        <v>0</v>
      </c>
      <c r="D6" s="18">
        <v>0</v>
      </c>
      <c r="E6" s="18">
        <v>0</v>
      </c>
      <c r="F6" s="18">
        <v>0</v>
      </c>
      <c r="G6" s="18">
        <v>1</v>
      </c>
      <c r="H6" s="18">
        <v>0</v>
      </c>
      <c r="I6" s="18">
        <v>0</v>
      </c>
      <c r="J6" s="18">
        <v>0</v>
      </c>
      <c r="K6" s="18">
        <v>0</v>
      </c>
      <c r="L6" s="18">
        <v>0</v>
      </c>
      <c r="M6" s="18">
        <v>0</v>
      </c>
      <c r="N6" s="18">
        <v>0</v>
      </c>
      <c r="O6" s="18">
        <v>0</v>
      </c>
      <c r="P6" s="18">
        <v>0</v>
      </c>
      <c r="Q6" s="18">
        <v>0</v>
      </c>
      <c r="R6" s="18">
        <v>0</v>
      </c>
      <c r="S6" s="18">
        <v>0</v>
      </c>
      <c r="T6" s="18">
        <v>0</v>
      </c>
      <c r="U6" s="18">
        <v>0</v>
      </c>
      <c r="V6" s="18">
        <v>2</v>
      </c>
      <c r="W6" s="18">
        <v>0</v>
      </c>
      <c r="X6" s="18">
        <v>0</v>
      </c>
      <c r="Y6" s="18">
        <v>0</v>
      </c>
      <c r="Z6" s="19">
        <v>0</v>
      </c>
    </row>
    <row r="7" ht="16.25" customHeight="1">
      <c r="A7" t="s" s="15">
        <v>10</v>
      </c>
      <c r="B7" s="16">
        <v>3</v>
      </c>
      <c r="C7" s="16">
        <v>0</v>
      </c>
      <c r="D7" s="16">
        <v>0</v>
      </c>
      <c r="E7" s="16">
        <v>1</v>
      </c>
      <c r="F7" s="16">
        <v>0</v>
      </c>
      <c r="G7" s="16">
        <v>1</v>
      </c>
      <c r="H7" s="16">
        <v>0</v>
      </c>
      <c r="I7" s="16">
        <v>0</v>
      </c>
      <c r="J7" s="16">
        <v>0</v>
      </c>
      <c r="K7" s="16">
        <v>0</v>
      </c>
      <c r="L7" s="16">
        <v>0</v>
      </c>
      <c r="M7" s="16">
        <v>1</v>
      </c>
      <c r="N7" s="16">
        <v>0</v>
      </c>
      <c r="O7" s="16">
        <v>0</v>
      </c>
      <c r="P7" s="16">
        <v>0</v>
      </c>
      <c r="Q7" s="16">
        <v>1</v>
      </c>
      <c r="R7" s="16">
        <v>0</v>
      </c>
      <c r="S7" s="16">
        <v>0</v>
      </c>
      <c r="T7" s="16">
        <v>0</v>
      </c>
      <c r="U7" s="16">
        <v>0</v>
      </c>
      <c r="V7" s="16">
        <v>1</v>
      </c>
      <c r="W7" s="16">
        <v>3</v>
      </c>
      <c r="X7" s="16">
        <v>0</v>
      </c>
      <c r="Y7" s="16">
        <v>0</v>
      </c>
      <c r="Z7" s="17">
        <v>0</v>
      </c>
    </row>
    <row r="8" ht="16.25" customHeight="1">
      <c r="A8" t="s" s="15">
        <v>11</v>
      </c>
      <c r="B8" s="18">
        <v>21</v>
      </c>
      <c r="C8" s="18">
        <v>0</v>
      </c>
      <c r="D8" s="18">
        <v>15</v>
      </c>
      <c r="E8" s="18">
        <v>0</v>
      </c>
      <c r="F8" s="18">
        <v>5</v>
      </c>
      <c r="G8" s="18">
        <v>8</v>
      </c>
      <c r="H8" s="18">
        <v>0</v>
      </c>
      <c r="I8" s="18">
        <v>18</v>
      </c>
      <c r="J8" s="18">
        <v>0</v>
      </c>
      <c r="K8" s="18">
        <v>0</v>
      </c>
      <c r="L8" s="18">
        <v>8</v>
      </c>
      <c r="M8" s="18">
        <v>4</v>
      </c>
      <c r="N8" s="18">
        <v>0</v>
      </c>
      <c r="O8" s="18">
        <v>0</v>
      </c>
      <c r="P8" s="18">
        <v>0</v>
      </c>
      <c r="Q8" s="18">
        <v>5</v>
      </c>
      <c r="R8" s="18">
        <v>0</v>
      </c>
      <c r="S8" s="18">
        <v>27</v>
      </c>
      <c r="T8" s="18">
        <v>0</v>
      </c>
      <c r="U8" s="18">
        <v>0</v>
      </c>
      <c r="V8" s="18">
        <v>8</v>
      </c>
      <c r="W8" s="18">
        <v>0</v>
      </c>
      <c r="X8" s="18">
        <v>17</v>
      </c>
      <c r="Y8" s="18">
        <v>0</v>
      </c>
      <c r="Z8" s="19">
        <v>1</v>
      </c>
    </row>
    <row r="9" ht="16.25" customHeight="1">
      <c r="A9" t="s" s="15">
        <v>12</v>
      </c>
      <c r="B9" s="16">
        <v>4</v>
      </c>
      <c r="C9" s="16">
        <v>0</v>
      </c>
      <c r="D9" s="16">
        <v>16</v>
      </c>
      <c r="E9" s="16">
        <v>0</v>
      </c>
      <c r="F9" s="16">
        <v>1</v>
      </c>
      <c r="G9" s="16">
        <v>4</v>
      </c>
      <c r="H9" s="16">
        <v>1</v>
      </c>
      <c r="I9" s="16">
        <v>9</v>
      </c>
      <c r="J9" s="16">
        <v>0</v>
      </c>
      <c r="K9" s="16">
        <v>0</v>
      </c>
      <c r="L9" s="16">
        <v>1</v>
      </c>
      <c r="M9" s="16">
        <v>0</v>
      </c>
      <c r="N9" s="16">
        <v>0</v>
      </c>
      <c r="O9" s="16">
        <v>0</v>
      </c>
      <c r="P9" s="16">
        <v>0</v>
      </c>
      <c r="Q9" s="16">
        <v>3</v>
      </c>
      <c r="R9" s="16">
        <v>0</v>
      </c>
      <c r="S9" s="16">
        <v>17</v>
      </c>
      <c r="T9" s="16">
        <v>0</v>
      </c>
      <c r="U9" s="16">
        <v>0</v>
      </c>
      <c r="V9" s="16">
        <v>3</v>
      </c>
      <c r="W9" s="16">
        <v>0</v>
      </c>
      <c r="X9" s="16">
        <v>8</v>
      </c>
      <c r="Y9" s="16">
        <v>0</v>
      </c>
      <c r="Z9" s="17">
        <v>1</v>
      </c>
    </row>
    <row r="10" ht="16.25" customHeight="1">
      <c r="A10" t="s" s="15">
        <v>13</v>
      </c>
      <c r="B10" s="18">
        <v>2</v>
      </c>
      <c r="C10" s="18">
        <v>0</v>
      </c>
      <c r="D10" s="18">
        <v>8</v>
      </c>
      <c r="E10" s="18">
        <v>0</v>
      </c>
      <c r="F10" s="18">
        <v>0</v>
      </c>
      <c r="G10" s="18">
        <v>1</v>
      </c>
      <c r="H10" s="18">
        <v>1</v>
      </c>
      <c r="I10" s="18">
        <v>6</v>
      </c>
      <c r="J10" s="18">
        <v>0</v>
      </c>
      <c r="K10" s="18">
        <v>0</v>
      </c>
      <c r="L10" s="18">
        <v>2</v>
      </c>
      <c r="M10" s="18">
        <v>1</v>
      </c>
      <c r="N10" s="18">
        <v>0</v>
      </c>
      <c r="O10" s="18">
        <v>0</v>
      </c>
      <c r="P10" s="18">
        <v>0</v>
      </c>
      <c r="Q10" s="18">
        <v>2</v>
      </c>
      <c r="R10" s="18">
        <v>1</v>
      </c>
      <c r="S10" s="18">
        <v>4</v>
      </c>
      <c r="T10" s="18">
        <v>0</v>
      </c>
      <c r="U10" s="18">
        <v>0</v>
      </c>
      <c r="V10" s="18">
        <v>2</v>
      </c>
      <c r="W10" s="18">
        <v>0</v>
      </c>
      <c r="X10" s="18">
        <v>1</v>
      </c>
      <c r="Y10" s="18">
        <v>0</v>
      </c>
      <c r="Z10" s="19">
        <v>0</v>
      </c>
    </row>
    <row r="11" ht="16.25" customHeight="1">
      <c r="A11" t="s" s="15">
        <v>14</v>
      </c>
      <c r="B11" s="16">
        <v>0</v>
      </c>
      <c r="C11" s="16">
        <v>0</v>
      </c>
      <c r="D11" s="16">
        <v>4</v>
      </c>
      <c r="E11" s="16">
        <v>0</v>
      </c>
      <c r="F11" s="16">
        <v>0</v>
      </c>
      <c r="G11" s="16">
        <v>0</v>
      </c>
      <c r="H11" s="16">
        <v>0</v>
      </c>
      <c r="I11" s="16">
        <v>4</v>
      </c>
      <c r="J11" s="16">
        <v>0</v>
      </c>
      <c r="K11" s="16">
        <v>0</v>
      </c>
      <c r="L11" s="16">
        <v>1</v>
      </c>
      <c r="M11" s="16">
        <v>0</v>
      </c>
      <c r="N11" s="16">
        <v>0</v>
      </c>
      <c r="O11" s="16">
        <v>0</v>
      </c>
      <c r="P11" s="16">
        <v>0</v>
      </c>
      <c r="Q11" s="16">
        <v>2</v>
      </c>
      <c r="R11" s="16">
        <v>0</v>
      </c>
      <c r="S11" s="16">
        <v>3</v>
      </c>
      <c r="T11" s="16">
        <v>0</v>
      </c>
      <c r="U11" s="16">
        <v>0</v>
      </c>
      <c r="V11" s="16">
        <v>0</v>
      </c>
      <c r="W11" s="16">
        <v>0</v>
      </c>
      <c r="X11" s="16">
        <v>0</v>
      </c>
      <c r="Y11" s="16">
        <v>0</v>
      </c>
      <c r="Z11" s="17">
        <v>0</v>
      </c>
    </row>
    <row r="12" ht="16.25" customHeight="1">
      <c r="A12" t="s" s="15">
        <v>15</v>
      </c>
      <c r="B12" s="18">
        <v>2</v>
      </c>
      <c r="C12" s="18">
        <v>0</v>
      </c>
      <c r="D12" s="18">
        <v>6</v>
      </c>
      <c r="E12" s="18">
        <v>0</v>
      </c>
      <c r="F12" s="18">
        <v>0</v>
      </c>
      <c r="G12" s="18">
        <v>0</v>
      </c>
      <c r="H12" s="18">
        <v>1</v>
      </c>
      <c r="I12" s="18">
        <v>5</v>
      </c>
      <c r="J12" s="18">
        <v>0</v>
      </c>
      <c r="K12" s="18">
        <v>0</v>
      </c>
      <c r="L12" s="18">
        <v>0</v>
      </c>
      <c r="M12" s="18">
        <v>0</v>
      </c>
      <c r="N12" s="18">
        <v>0</v>
      </c>
      <c r="O12" s="18">
        <v>0</v>
      </c>
      <c r="P12" s="18">
        <v>0</v>
      </c>
      <c r="Q12" s="18">
        <v>1</v>
      </c>
      <c r="R12" s="18">
        <v>0</v>
      </c>
      <c r="S12" s="18">
        <v>0</v>
      </c>
      <c r="T12" s="18">
        <v>0</v>
      </c>
      <c r="U12" s="18">
        <v>0</v>
      </c>
      <c r="V12" s="18">
        <v>0</v>
      </c>
      <c r="W12" s="18">
        <v>0</v>
      </c>
      <c r="X12" s="18">
        <v>4</v>
      </c>
      <c r="Y12" s="18">
        <v>0</v>
      </c>
      <c r="Z12" s="19">
        <v>0</v>
      </c>
    </row>
    <row r="13" ht="16.25" customHeight="1">
      <c r="A13" t="s" s="15">
        <v>16</v>
      </c>
      <c r="B13" s="16">
        <v>3</v>
      </c>
      <c r="C13" s="16">
        <v>0</v>
      </c>
      <c r="D13" s="16">
        <v>1</v>
      </c>
      <c r="E13" s="16">
        <v>0</v>
      </c>
      <c r="F13" s="16">
        <v>1</v>
      </c>
      <c r="G13" s="16">
        <v>4</v>
      </c>
      <c r="H13" s="16">
        <v>0</v>
      </c>
      <c r="I13" s="16">
        <v>0</v>
      </c>
      <c r="J13" s="16">
        <v>0</v>
      </c>
      <c r="K13" s="16">
        <v>0</v>
      </c>
      <c r="L13" s="16">
        <v>2</v>
      </c>
      <c r="M13" s="16">
        <v>0</v>
      </c>
      <c r="N13" s="16">
        <v>0</v>
      </c>
      <c r="O13" s="16">
        <v>0</v>
      </c>
      <c r="P13" s="16">
        <v>0</v>
      </c>
      <c r="Q13" s="16">
        <v>4</v>
      </c>
      <c r="R13" s="16">
        <v>0</v>
      </c>
      <c r="S13" s="16">
        <v>0</v>
      </c>
      <c r="T13" s="16">
        <v>0</v>
      </c>
      <c r="U13" s="16">
        <v>0</v>
      </c>
      <c r="V13" s="16">
        <v>2</v>
      </c>
      <c r="W13" s="16">
        <v>0</v>
      </c>
      <c r="X13" s="16">
        <v>0</v>
      </c>
      <c r="Y13" s="16">
        <v>0</v>
      </c>
      <c r="Z13" s="17">
        <v>0</v>
      </c>
    </row>
    <row r="14" ht="16.25" customHeight="1">
      <c r="A14" t="s" s="15">
        <v>17</v>
      </c>
      <c r="B14" s="18">
        <v>23</v>
      </c>
      <c r="C14" s="18">
        <v>0</v>
      </c>
      <c r="D14" s="18">
        <v>0</v>
      </c>
      <c r="E14" s="18">
        <v>2</v>
      </c>
      <c r="F14" s="18">
        <v>0</v>
      </c>
      <c r="G14" s="18">
        <v>17</v>
      </c>
      <c r="H14" s="18">
        <v>0</v>
      </c>
      <c r="I14" s="18">
        <v>0</v>
      </c>
      <c r="J14" s="18">
        <v>1</v>
      </c>
      <c r="K14" s="18">
        <v>0</v>
      </c>
      <c r="L14" s="18">
        <v>18</v>
      </c>
      <c r="M14" s="18">
        <v>0</v>
      </c>
      <c r="N14" s="18">
        <v>0</v>
      </c>
      <c r="O14" s="18">
        <v>0</v>
      </c>
      <c r="P14" s="18">
        <v>0</v>
      </c>
      <c r="Q14" s="18">
        <v>9</v>
      </c>
      <c r="R14" s="18">
        <v>0</v>
      </c>
      <c r="S14" s="18">
        <v>0</v>
      </c>
      <c r="T14" s="18">
        <v>0</v>
      </c>
      <c r="U14" s="18">
        <v>0</v>
      </c>
      <c r="V14" s="18">
        <v>19</v>
      </c>
      <c r="W14" s="18">
        <v>1</v>
      </c>
      <c r="X14" s="18">
        <v>0</v>
      </c>
      <c r="Y14" s="18">
        <v>3</v>
      </c>
      <c r="Z14" s="19">
        <v>0</v>
      </c>
    </row>
    <row r="15" ht="16.25" customHeight="1">
      <c r="A15" t="s" s="15">
        <v>18</v>
      </c>
      <c r="B15" s="16">
        <v>53</v>
      </c>
      <c r="C15" s="16">
        <v>3</v>
      </c>
      <c r="D15" s="16">
        <v>2</v>
      </c>
      <c r="E15" s="16">
        <v>1</v>
      </c>
      <c r="F15" s="16">
        <v>1</v>
      </c>
      <c r="G15" s="16">
        <v>39</v>
      </c>
      <c r="H15" s="16">
        <v>4</v>
      </c>
      <c r="I15" s="16">
        <v>0</v>
      </c>
      <c r="J15" s="16">
        <v>0</v>
      </c>
      <c r="K15" s="16">
        <v>1</v>
      </c>
      <c r="L15" s="16">
        <v>37</v>
      </c>
      <c r="M15" s="16">
        <v>7</v>
      </c>
      <c r="N15" s="16">
        <v>0</v>
      </c>
      <c r="O15" s="16">
        <v>0</v>
      </c>
      <c r="P15" s="16">
        <v>0</v>
      </c>
      <c r="Q15" s="16">
        <v>36</v>
      </c>
      <c r="R15" s="16">
        <v>2</v>
      </c>
      <c r="S15" s="16">
        <v>1</v>
      </c>
      <c r="T15" s="16">
        <v>0</v>
      </c>
      <c r="U15" s="16">
        <v>1</v>
      </c>
      <c r="V15" s="16">
        <v>48</v>
      </c>
      <c r="W15" s="16">
        <v>4</v>
      </c>
      <c r="X15" s="16">
        <v>0</v>
      </c>
      <c r="Y15" s="16">
        <v>0</v>
      </c>
      <c r="Z15" s="17">
        <v>0</v>
      </c>
    </row>
    <row r="16" ht="16.25" customHeight="1">
      <c r="A16" t="s" s="15">
        <v>19</v>
      </c>
      <c r="B16" s="18">
        <v>47</v>
      </c>
      <c r="C16" s="18">
        <v>4</v>
      </c>
      <c r="D16" s="18">
        <v>0</v>
      </c>
      <c r="E16" s="18">
        <v>1</v>
      </c>
      <c r="F16" s="18">
        <v>1</v>
      </c>
      <c r="G16" s="18">
        <v>31</v>
      </c>
      <c r="H16" s="18">
        <v>4</v>
      </c>
      <c r="I16" s="18">
        <v>0</v>
      </c>
      <c r="J16" s="18">
        <v>0</v>
      </c>
      <c r="K16" s="18">
        <v>0</v>
      </c>
      <c r="L16" s="18">
        <v>35</v>
      </c>
      <c r="M16" s="18">
        <v>2</v>
      </c>
      <c r="N16" s="18">
        <v>0</v>
      </c>
      <c r="O16" s="18">
        <v>0</v>
      </c>
      <c r="P16" s="18">
        <v>0</v>
      </c>
      <c r="Q16" s="18">
        <v>37</v>
      </c>
      <c r="R16" s="18">
        <v>0</v>
      </c>
      <c r="S16" s="18">
        <v>0</v>
      </c>
      <c r="T16" s="18">
        <v>0</v>
      </c>
      <c r="U16" s="18">
        <v>0</v>
      </c>
      <c r="V16" s="18">
        <v>42</v>
      </c>
      <c r="W16" s="18">
        <v>0</v>
      </c>
      <c r="X16" s="18">
        <v>0</v>
      </c>
      <c r="Y16" s="18">
        <v>3</v>
      </c>
      <c r="Z16" s="19">
        <v>0</v>
      </c>
    </row>
    <row r="17" ht="16.25" customHeight="1">
      <c r="A17" t="s" s="15">
        <v>20</v>
      </c>
      <c r="B17" s="16">
        <v>6</v>
      </c>
      <c r="C17" s="16">
        <v>0</v>
      </c>
      <c r="D17" s="16">
        <v>0</v>
      </c>
      <c r="E17" s="16">
        <v>1</v>
      </c>
      <c r="F17" s="16">
        <v>0</v>
      </c>
      <c r="G17" s="16">
        <v>2</v>
      </c>
      <c r="H17" s="16">
        <v>0</v>
      </c>
      <c r="I17" s="16">
        <v>0</v>
      </c>
      <c r="J17" s="16">
        <v>0</v>
      </c>
      <c r="K17" s="16">
        <v>0</v>
      </c>
      <c r="L17" s="16">
        <v>2</v>
      </c>
      <c r="M17" s="16">
        <v>2</v>
      </c>
      <c r="N17" s="16">
        <v>0</v>
      </c>
      <c r="O17" s="16">
        <v>0</v>
      </c>
      <c r="P17" s="16">
        <v>0</v>
      </c>
      <c r="Q17" s="16">
        <v>2</v>
      </c>
      <c r="R17" s="16">
        <v>0</v>
      </c>
      <c r="S17" s="16">
        <v>0</v>
      </c>
      <c r="T17" s="16">
        <v>0</v>
      </c>
      <c r="U17" s="16">
        <v>0</v>
      </c>
      <c r="V17" s="16">
        <v>3</v>
      </c>
      <c r="W17" s="16">
        <v>1</v>
      </c>
      <c r="X17" s="16">
        <v>0</v>
      </c>
      <c r="Y17" s="16">
        <v>0</v>
      </c>
      <c r="Z17" s="17">
        <v>0</v>
      </c>
    </row>
    <row r="18" ht="16.25" customHeight="1">
      <c r="A18" t="s" s="15">
        <v>21</v>
      </c>
      <c r="B18" s="18">
        <v>9</v>
      </c>
      <c r="C18" s="18">
        <v>3</v>
      </c>
      <c r="D18" s="18">
        <v>0</v>
      </c>
      <c r="E18" s="18">
        <v>0</v>
      </c>
      <c r="F18" s="18">
        <v>0</v>
      </c>
      <c r="G18" s="18">
        <v>8</v>
      </c>
      <c r="H18" s="18">
        <v>1</v>
      </c>
      <c r="I18" s="18">
        <v>0</v>
      </c>
      <c r="J18" s="18">
        <v>0</v>
      </c>
      <c r="K18" s="18">
        <v>1</v>
      </c>
      <c r="L18" s="18">
        <v>9</v>
      </c>
      <c r="M18" s="18">
        <v>2</v>
      </c>
      <c r="N18" s="18">
        <v>0</v>
      </c>
      <c r="O18" s="18">
        <v>0</v>
      </c>
      <c r="P18" s="18">
        <v>0</v>
      </c>
      <c r="Q18" s="18">
        <v>8</v>
      </c>
      <c r="R18" s="18">
        <v>0</v>
      </c>
      <c r="S18" s="18">
        <v>0</v>
      </c>
      <c r="T18" s="18">
        <v>0</v>
      </c>
      <c r="U18" s="18">
        <v>2</v>
      </c>
      <c r="V18" s="18">
        <v>11</v>
      </c>
      <c r="W18" s="18">
        <v>4</v>
      </c>
      <c r="X18" s="18">
        <v>0</v>
      </c>
      <c r="Y18" s="18">
        <v>0</v>
      </c>
      <c r="Z18" s="19">
        <v>0</v>
      </c>
    </row>
    <row r="19" ht="16.25" customHeight="1">
      <c r="A19" t="s" s="15">
        <v>22</v>
      </c>
      <c r="B19" s="16">
        <v>1</v>
      </c>
      <c r="C19" s="16">
        <v>0</v>
      </c>
      <c r="D19" s="16">
        <v>0</v>
      </c>
      <c r="E19" s="16">
        <v>0</v>
      </c>
      <c r="F19" s="16">
        <v>0</v>
      </c>
      <c r="G19" s="16">
        <v>1</v>
      </c>
      <c r="H19" s="16">
        <v>1</v>
      </c>
      <c r="I19" s="16">
        <v>0</v>
      </c>
      <c r="J19" s="16">
        <v>0</v>
      </c>
      <c r="K19" s="16">
        <v>0</v>
      </c>
      <c r="L19" s="16">
        <v>1</v>
      </c>
      <c r="M19" s="16">
        <v>1</v>
      </c>
      <c r="N19" s="16">
        <v>0</v>
      </c>
      <c r="O19" s="16">
        <v>0</v>
      </c>
      <c r="P19" s="16">
        <v>0</v>
      </c>
      <c r="Q19" s="16">
        <v>0</v>
      </c>
      <c r="R19" s="16">
        <v>0</v>
      </c>
      <c r="S19" s="16">
        <v>0</v>
      </c>
      <c r="T19" s="16">
        <v>0</v>
      </c>
      <c r="U19" s="16">
        <v>0</v>
      </c>
      <c r="V19" s="16">
        <v>1</v>
      </c>
      <c r="W19" s="16">
        <v>0</v>
      </c>
      <c r="X19" s="16">
        <v>1</v>
      </c>
      <c r="Y19" s="16">
        <v>0</v>
      </c>
      <c r="Z19" s="17">
        <v>0</v>
      </c>
    </row>
    <row r="20" ht="16.25" customHeight="1">
      <c r="A20" t="s" s="15">
        <v>23</v>
      </c>
      <c r="B20" s="18">
        <v>4</v>
      </c>
      <c r="C20" s="18">
        <v>1</v>
      </c>
      <c r="D20" s="18">
        <v>2</v>
      </c>
      <c r="E20" s="18">
        <v>0</v>
      </c>
      <c r="F20" s="18">
        <v>0</v>
      </c>
      <c r="G20" s="18">
        <v>9</v>
      </c>
      <c r="H20" s="18">
        <v>0</v>
      </c>
      <c r="I20" s="18">
        <v>0</v>
      </c>
      <c r="J20" s="18">
        <v>0</v>
      </c>
      <c r="K20" s="18">
        <v>0</v>
      </c>
      <c r="L20" s="18">
        <v>0</v>
      </c>
      <c r="M20" s="18">
        <v>0</v>
      </c>
      <c r="N20" s="18">
        <v>0</v>
      </c>
      <c r="O20" s="18">
        <v>0</v>
      </c>
      <c r="P20" s="18">
        <v>0</v>
      </c>
      <c r="Q20" s="18">
        <v>5</v>
      </c>
      <c r="R20" s="18">
        <v>0</v>
      </c>
      <c r="S20" s="18">
        <v>1</v>
      </c>
      <c r="T20" s="18">
        <v>0</v>
      </c>
      <c r="U20" s="18">
        <v>0</v>
      </c>
      <c r="V20" s="18">
        <v>3</v>
      </c>
      <c r="W20" s="18">
        <v>1</v>
      </c>
      <c r="X20" s="18">
        <v>0</v>
      </c>
      <c r="Y20" s="18">
        <v>0</v>
      </c>
      <c r="Z20" s="19">
        <v>0</v>
      </c>
    </row>
    <row r="21" ht="16.25" customHeight="1">
      <c r="A21" t="s" s="15">
        <v>24</v>
      </c>
      <c r="B21" s="16">
        <v>7</v>
      </c>
      <c r="C21" s="16">
        <v>0</v>
      </c>
      <c r="D21" s="16">
        <v>0</v>
      </c>
      <c r="E21" s="16">
        <v>0</v>
      </c>
      <c r="F21" s="16">
        <v>0</v>
      </c>
      <c r="G21" s="16">
        <v>3</v>
      </c>
      <c r="H21" s="16">
        <v>0</v>
      </c>
      <c r="I21" s="16">
        <v>0</v>
      </c>
      <c r="J21" s="16">
        <v>0</v>
      </c>
      <c r="K21" s="16">
        <v>0</v>
      </c>
      <c r="L21" s="16">
        <v>4</v>
      </c>
      <c r="M21" s="16">
        <v>0</v>
      </c>
      <c r="N21" s="16">
        <v>0</v>
      </c>
      <c r="O21" s="16">
        <v>0</v>
      </c>
      <c r="P21" s="16">
        <v>0</v>
      </c>
      <c r="Q21" s="16">
        <v>2</v>
      </c>
      <c r="R21" s="16">
        <v>0</v>
      </c>
      <c r="S21" s="16">
        <v>0</v>
      </c>
      <c r="T21" s="16">
        <v>0</v>
      </c>
      <c r="U21" s="16">
        <v>0</v>
      </c>
      <c r="V21" s="16">
        <v>3</v>
      </c>
      <c r="W21" s="16">
        <v>0</v>
      </c>
      <c r="X21" s="16">
        <v>0</v>
      </c>
      <c r="Y21" s="16">
        <v>0</v>
      </c>
      <c r="Z21" s="17">
        <v>0</v>
      </c>
    </row>
    <row r="22" ht="16.25" customHeight="1">
      <c r="A22" t="s" s="15">
        <v>25</v>
      </c>
      <c r="B22" s="18">
        <v>1</v>
      </c>
      <c r="C22" s="18">
        <v>3</v>
      </c>
      <c r="D22" s="18">
        <v>0</v>
      </c>
      <c r="E22" s="18">
        <v>0</v>
      </c>
      <c r="F22" s="18">
        <v>1</v>
      </c>
      <c r="G22" s="18">
        <v>1</v>
      </c>
      <c r="H22" s="18">
        <v>1</v>
      </c>
      <c r="I22" s="18">
        <v>0</v>
      </c>
      <c r="J22" s="18">
        <v>0</v>
      </c>
      <c r="K22" s="18">
        <v>0</v>
      </c>
      <c r="L22" s="18">
        <v>3</v>
      </c>
      <c r="M22" s="18">
        <v>6</v>
      </c>
      <c r="N22" s="18">
        <v>0</v>
      </c>
      <c r="O22" s="18">
        <v>0</v>
      </c>
      <c r="P22" s="18">
        <v>0</v>
      </c>
      <c r="Q22" s="18">
        <v>1</v>
      </c>
      <c r="R22" s="18">
        <v>1</v>
      </c>
      <c r="S22" s="18">
        <v>0</v>
      </c>
      <c r="T22" s="18">
        <v>0</v>
      </c>
      <c r="U22" s="18">
        <v>0</v>
      </c>
      <c r="V22" s="18">
        <v>2</v>
      </c>
      <c r="W22" s="18">
        <v>5</v>
      </c>
      <c r="X22" s="18">
        <v>0</v>
      </c>
      <c r="Y22" s="18">
        <v>0</v>
      </c>
      <c r="Z22" s="19">
        <v>0</v>
      </c>
    </row>
    <row r="23" ht="16.25" customHeight="1">
      <c r="A23" t="s" s="15">
        <v>26</v>
      </c>
      <c r="B23" s="16">
        <v>1</v>
      </c>
      <c r="C23" s="16">
        <v>0</v>
      </c>
      <c r="D23" s="16">
        <v>0</v>
      </c>
      <c r="E23" s="16">
        <v>0</v>
      </c>
      <c r="F23" s="16">
        <v>0</v>
      </c>
      <c r="G23" s="16">
        <v>3</v>
      </c>
      <c r="H23" s="16">
        <v>0</v>
      </c>
      <c r="I23" s="16">
        <v>0</v>
      </c>
      <c r="J23" s="16">
        <v>0</v>
      </c>
      <c r="K23" s="16">
        <v>0</v>
      </c>
      <c r="L23" s="16">
        <v>1</v>
      </c>
      <c r="M23" s="16">
        <v>0</v>
      </c>
      <c r="N23" s="16">
        <v>0</v>
      </c>
      <c r="O23" s="16">
        <v>0</v>
      </c>
      <c r="P23" s="16">
        <v>0</v>
      </c>
      <c r="Q23" s="16">
        <v>0</v>
      </c>
      <c r="R23" s="16">
        <v>0</v>
      </c>
      <c r="S23" s="16">
        <v>0</v>
      </c>
      <c r="T23" s="16">
        <v>0</v>
      </c>
      <c r="U23" s="16">
        <v>0</v>
      </c>
      <c r="V23" s="16">
        <v>3</v>
      </c>
      <c r="W23" s="16">
        <v>0</v>
      </c>
      <c r="X23" s="16">
        <v>0</v>
      </c>
      <c r="Y23" s="16">
        <v>0</v>
      </c>
      <c r="Z23" s="17">
        <v>0</v>
      </c>
    </row>
    <row r="24" ht="16.25" customHeight="1">
      <c r="A24" t="s" s="15">
        <v>27</v>
      </c>
      <c r="B24" s="18">
        <v>0</v>
      </c>
      <c r="C24" s="18">
        <v>0</v>
      </c>
      <c r="D24" s="18">
        <v>0</v>
      </c>
      <c r="E24" s="18">
        <v>0</v>
      </c>
      <c r="F24" s="18">
        <v>0</v>
      </c>
      <c r="G24" s="18">
        <v>0</v>
      </c>
      <c r="H24" s="18">
        <v>0</v>
      </c>
      <c r="I24" s="18">
        <v>0</v>
      </c>
      <c r="J24" s="18">
        <v>0</v>
      </c>
      <c r="K24" s="18">
        <v>0</v>
      </c>
      <c r="L24" s="18">
        <v>0</v>
      </c>
      <c r="M24" s="18">
        <v>1</v>
      </c>
      <c r="N24" s="18">
        <v>0</v>
      </c>
      <c r="O24" s="18">
        <v>0</v>
      </c>
      <c r="P24" s="18">
        <v>0</v>
      </c>
      <c r="Q24" s="18">
        <v>0</v>
      </c>
      <c r="R24" s="18">
        <v>0</v>
      </c>
      <c r="S24" s="18">
        <v>0</v>
      </c>
      <c r="T24" s="18">
        <v>0</v>
      </c>
      <c r="U24" s="18">
        <v>0</v>
      </c>
      <c r="V24" s="18">
        <v>0</v>
      </c>
      <c r="W24" s="18">
        <v>0</v>
      </c>
      <c r="X24" s="18">
        <v>0</v>
      </c>
      <c r="Y24" s="18">
        <v>0</v>
      </c>
      <c r="Z24" s="19">
        <v>0</v>
      </c>
    </row>
    <row r="25" ht="16.25" customHeight="1">
      <c r="A25" t="s" s="15">
        <v>28</v>
      </c>
      <c r="B25" s="16">
        <v>0</v>
      </c>
      <c r="C25" s="16">
        <v>0</v>
      </c>
      <c r="D25" s="16">
        <v>0</v>
      </c>
      <c r="E25" s="16">
        <v>0</v>
      </c>
      <c r="F25" s="16">
        <v>0</v>
      </c>
      <c r="G25" s="16">
        <v>1</v>
      </c>
      <c r="H25" s="16">
        <v>0</v>
      </c>
      <c r="I25" s="16">
        <v>0</v>
      </c>
      <c r="J25" s="16">
        <v>0</v>
      </c>
      <c r="K25" s="16">
        <v>0</v>
      </c>
      <c r="L25" s="16">
        <v>0</v>
      </c>
      <c r="M25" s="16">
        <v>0</v>
      </c>
      <c r="N25" s="16">
        <v>0</v>
      </c>
      <c r="O25" s="16">
        <v>0</v>
      </c>
      <c r="P25" s="16">
        <v>0</v>
      </c>
      <c r="Q25" s="16">
        <v>0</v>
      </c>
      <c r="R25" s="16">
        <v>0</v>
      </c>
      <c r="S25" s="16">
        <v>0</v>
      </c>
      <c r="T25" s="16">
        <v>0</v>
      </c>
      <c r="U25" s="16">
        <v>0</v>
      </c>
      <c r="V25" s="16">
        <v>0</v>
      </c>
      <c r="W25" s="16">
        <v>0</v>
      </c>
      <c r="X25" s="16">
        <v>0</v>
      </c>
      <c r="Y25" s="16">
        <v>0</v>
      </c>
      <c r="Z25" s="17">
        <v>0</v>
      </c>
    </row>
    <row r="26" ht="16.25" customHeight="1">
      <c r="A26" t="s" s="15">
        <v>29</v>
      </c>
      <c r="B26" s="20">
        <v>187</v>
      </c>
      <c r="C26" s="20">
        <v>14</v>
      </c>
      <c r="D26" s="20">
        <v>54</v>
      </c>
      <c r="E26" s="20">
        <v>6</v>
      </c>
      <c r="F26" s="20">
        <v>10</v>
      </c>
      <c r="G26" s="20">
        <v>136</v>
      </c>
      <c r="H26" s="20">
        <v>14</v>
      </c>
      <c r="I26" s="20">
        <v>42</v>
      </c>
      <c r="J26" s="20">
        <v>2</v>
      </c>
      <c r="K26" s="20">
        <v>2</v>
      </c>
      <c r="L26" s="20">
        <v>123</v>
      </c>
      <c r="M26" s="20">
        <v>27</v>
      </c>
      <c r="N26" s="20">
        <v>0</v>
      </c>
      <c r="O26" s="20">
        <v>0</v>
      </c>
      <c r="P26" s="20">
        <v>0</v>
      </c>
      <c r="Q26" s="20">
        <v>120</v>
      </c>
      <c r="R26" s="20">
        <v>4</v>
      </c>
      <c r="S26" s="20">
        <v>53</v>
      </c>
      <c r="T26" s="20">
        <v>0</v>
      </c>
      <c r="U26" s="20">
        <v>3</v>
      </c>
      <c r="V26" s="20">
        <v>152</v>
      </c>
      <c r="W26" s="20">
        <v>19</v>
      </c>
      <c r="X26" s="20">
        <v>31</v>
      </c>
      <c r="Y26" s="20">
        <v>6</v>
      </c>
      <c r="Z26" s="21">
        <v>2</v>
      </c>
    </row>
    <row r="27" ht="17.1" customHeight="1">
      <c r="A27" s="22"/>
      <c r="B27" s="23">
        <v>271</v>
      </c>
      <c r="C27" s="24"/>
      <c r="D27" s="24"/>
      <c r="E27" s="24"/>
      <c r="F27" s="24"/>
      <c r="G27" s="23">
        <v>196</v>
      </c>
      <c r="H27" s="24"/>
      <c r="I27" s="24"/>
      <c r="J27" s="24"/>
      <c r="K27" s="24"/>
      <c r="L27" s="23">
        <v>150</v>
      </c>
      <c r="M27" s="24"/>
      <c r="N27" s="24"/>
      <c r="O27" s="24"/>
      <c r="P27" s="24"/>
      <c r="Q27" s="23">
        <v>180</v>
      </c>
      <c r="R27" s="24"/>
      <c r="S27" s="24"/>
      <c r="T27" s="24"/>
      <c r="U27" s="24"/>
      <c r="V27" s="23">
        <v>210</v>
      </c>
      <c r="W27" s="24"/>
      <c r="X27" s="24"/>
      <c r="Y27" s="24"/>
      <c r="Z27" s="25"/>
    </row>
  </sheetData>
  <mergeCells count="13">
    <mergeCell ref="A1:Z1"/>
    <mergeCell ref="V27:Z27"/>
    <mergeCell ref="Q27:U27"/>
    <mergeCell ref="A2:A3"/>
    <mergeCell ref="L27:P27"/>
    <mergeCell ref="G27:K27"/>
    <mergeCell ref="B27:F27"/>
    <mergeCell ref="V2:Z2"/>
    <mergeCell ref="Q2:U2"/>
    <mergeCell ref="L2:P2"/>
    <mergeCell ref="A26:A27"/>
    <mergeCell ref="G2:K2"/>
    <mergeCell ref="B2:F2"/>
  </mergeCells>
  <conditionalFormatting sqref="B4:Z26 B27 G27 L27 Q27 V27">
    <cfRule type="containsBlanks" dxfId="0" priority="1" stopIfTrue="1">
      <formula>ISBLANK(B4)</formula>
    </cfRule>
  </conditionalFormatting>
  <pageMargins left="0.606299" right="0.606299" top="0.606299" bottom="0.606299" header="0.25" footer="0.25"/>
  <pageSetup firstPageNumber="1" fitToHeight="1" fitToWidth="1" scale="100" useFirstPageNumber="0" orientation="landscape" pageOrder="downThenOver"/>
  <headerFooter>
    <oddFooter>&amp;C&amp;"Helvetica,Regular"&amp;12&amp;K000000&amp;P</oddFooter>
  </headerFooter>
</worksheet>
</file>

<file path=xl/worksheets/sheet10.xml><?xml version="1.0" encoding="utf-8"?>
<worksheet xmlns:r="http://schemas.openxmlformats.org/officeDocument/2006/relationships" xmlns="http://schemas.openxmlformats.org/spreadsheetml/2006/main">
  <dimension ref="A1:E54"/>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11.2578" style="275" customWidth="1"/>
    <col min="2" max="2" width="43.9141" style="275" customWidth="1"/>
    <col min="3" max="3" width="37.8516" style="275" customWidth="1"/>
    <col min="4" max="4" width="45.1328" style="275" customWidth="1"/>
    <col min="5" max="5" width="16.3516" style="275" customWidth="1"/>
    <col min="6" max="256" width="16.3516" style="275" customWidth="1"/>
  </cols>
  <sheetData>
    <row r="1" ht="32.5" customHeight="1">
      <c r="A1" t="s" s="276">
        <v>335</v>
      </c>
      <c r="B1" s="277"/>
      <c r="C1" s="277"/>
      <c r="D1" s="277"/>
      <c r="E1" s="278"/>
    </row>
    <row r="2" ht="96" customHeight="1">
      <c r="A2" t="s" s="279">
        <v>336</v>
      </c>
      <c r="B2" t="s" s="280">
        <v>337</v>
      </c>
      <c r="C2" t="s" s="280">
        <v>338</v>
      </c>
      <c r="D2" t="s" s="280">
        <v>339</v>
      </c>
      <c r="E2" t="s" s="281">
        <v>340</v>
      </c>
    </row>
    <row r="3" ht="38.85" customHeight="1">
      <c r="A3" t="s" s="282">
        <v>341</v>
      </c>
      <c r="B3" t="s" s="283">
        <v>342</v>
      </c>
      <c r="C3" t="s" s="283">
        <v>343</v>
      </c>
      <c r="D3" t="s" s="283">
        <v>344</v>
      </c>
      <c r="E3" s="284">
        <v>15814</v>
      </c>
    </row>
    <row r="4" ht="19.75" customHeight="1">
      <c r="A4" t="s" s="285">
        <v>345</v>
      </c>
      <c r="B4" t="s" s="286">
        <v>346</v>
      </c>
      <c r="C4" t="s" s="286">
        <v>347</v>
      </c>
      <c r="D4" t="s" s="286">
        <v>348</v>
      </c>
      <c r="E4" s="287">
        <v>17715</v>
      </c>
    </row>
    <row r="5" ht="19.75" customHeight="1">
      <c r="A5" t="s" s="285">
        <v>349</v>
      </c>
      <c r="B5" t="s" s="288">
        <v>350</v>
      </c>
      <c r="C5" t="s" s="288">
        <v>351</v>
      </c>
      <c r="D5" t="s" s="288">
        <v>352</v>
      </c>
      <c r="E5" s="289">
        <v>5550</v>
      </c>
    </row>
    <row r="6" ht="57.75" customHeight="1">
      <c r="A6" t="s" s="285">
        <v>353</v>
      </c>
      <c r="B6" t="s" s="286">
        <v>10</v>
      </c>
      <c r="C6" t="s" s="286">
        <v>354</v>
      </c>
      <c r="D6" t="s" s="286">
        <v>355</v>
      </c>
      <c r="E6" s="287">
        <v>7155</v>
      </c>
    </row>
    <row r="7" ht="19.75" customHeight="1">
      <c r="A7" t="s" s="285">
        <v>356</v>
      </c>
      <c r="B7" t="s" s="288">
        <v>10</v>
      </c>
      <c r="C7" t="s" s="288">
        <v>357</v>
      </c>
      <c r="D7" t="s" s="288">
        <v>358</v>
      </c>
      <c r="E7" s="289">
        <v>7376</v>
      </c>
    </row>
    <row r="8" ht="38.75" customHeight="1">
      <c r="A8" t="s" s="285">
        <v>359</v>
      </c>
      <c r="B8" t="s" s="286">
        <v>10</v>
      </c>
      <c r="C8" t="s" s="286">
        <v>360</v>
      </c>
      <c r="D8" t="s" s="286">
        <v>361</v>
      </c>
      <c r="E8" s="287">
        <v>7486</v>
      </c>
    </row>
    <row r="9" ht="38.75" customHeight="1">
      <c r="A9" t="s" s="285">
        <v>362</v>
      </c>
      <c r="B9" t="s" s="288">
        <v>363</v>
      </c>
      <c r="C9" t="s" s="288">
        <v>364</v>
      </c>
      <c r="D9" t="s" s="288">
        <v>365</v>
      </c>
      <c r="E9" s="289">
        <v>7347</v>
      </c>
    </row>
    <row r="10" ht="19.85" customHeight="1">
      <c r="A10" t="s" s="285">
        <v>366</v>
      </c>
      <c r="B10" t="s" s="290">
        <v>17</v>
      </c>
      <c r="C10" t="s" s="286">
        <v>367</v>
      </c>
      <c r="D10" t="s" s="286">
        <v>368</v>
      </c>
      <c r="E10" s="287">
        <v>6121</v>
      </c>
    </row>
    <row r="11" ht="39" customHeight="1">
      <c r="A11" t="s" s="285">
        <v>369</v>
      </c>
      <c r="B11" t="s" s="291">
        <v>17</v>
      </c>
      <c r="C11" t="s" s="288">
        <v>370</v>
      </c>
      <c r="D11" t="s" s="288">
        <v>371</v>
      </c>
      <c r="E11" s="289">
        <v>16010</v>
      </c>
    </row>
    <row r="12" ht="20" customHeight="1">
      <c r="A12" t="s" s="285">
        <v>372</v>
      </c>
      <c r="B12" t="s" s="292">
        <v>17</v>
      </c>
      <c r="C12" t="s" s="286">
        <v>373</v>
      </c>
      <c r="D12" t="s" s="286">
        <v>374</v>
      </c>
      <c r="E12" s="287">
        <v>13915</v>
      </c>
    </row>
    <row r="13" ht="20" customHeight="1">
      <c r="A13" t="s" s="285">
        <v>375</v>
      </c>
      <c r="B13" t="s" s="291">
        <v>17</v>
      </c>
      <c r="C13" t="s" s="288">
        <v>226</v>
      </c>
      <c r="D13" t="s" s="288">
        <v>376</v>
      </c>
      <c r="E13" s="289">
        <v>1691</v>
      </c>
    </row>
    <row r="14" ht="39" customHeight="1">
      <c r="A14" t="s" s="285">
        <v>377</v>
      </c>
      <c r="B14" t="s" s="292">
        <v>17</v>
      </c>
      <c r="C14" t="s" s="286">
        <v>378</v>
      </c>
      <c r="D14" t="s" s="286">
        <v>379</v>
      </c>
      <c r="E14" s="287">
        <v>18265</v>
      </c>
    </row>
    <row r="15" ht="20" customHeight="1">
      <c r="A15" t="s" s="285">
        <v>380</v>
      </c>
      <c r="B15" t="s" s="291">
        <v>17</v>
      </c>
      <c r="C15" t="s" s="288">
        <v>381</v>
      </c>
      <c r="D15" t="s" s="288">
        <v>382</v>
      </c>
      <c r="E15" s="289">
        <v>15717</v>
      </c>
    </row>
    <row r="16" ht="38.85" customHeight="1">
      <c r="A16" t="s" s="285">
        <v>383</v>
      </c>
      <c r="B16" t="s" s="293">
        <v>17</v>
      </c>
      <c r="C16" t="s" s="286">
        <v>384</v>
      </c>
      <c r="D16" t="s" s="286">
        <v>385</v>
      </c>
      <c r="E16" s="287">
        <v>20764</v>
      </c>
    </row>
    <row r="17" ht="57.75" customHeight="1">
      <c r="A17" t="s" s="285">
        <v>386</v>
      </c>
      <c r="B17" t="s" s="288">
        <v>387</v>
      </c>
      <c r="C17" t="s" s="288">
        <v>388</v>
      </c>
      <c r="D17" t="s" s="288">
        <v>389</v>
      </c>
      <c r="E17" s="289">
        <v>22303</v>
      </c>
    </row>
    <row r="18" ht="38.75" customHeight="1">
      <c r="A18" t="s" s="285">
        <v>390</v>
      </c>
      <c r="B18" t="s" s="286">
        <v>391</v>
      </c>
      <c r="C18" t="s" s="286">
        <v>392</v>
      </c>
      <c r="D18" t="s" s="286">
        <v>393</v>
      </c>
      <c r="E18" s="287">
        <v>26911</v>
      </c>
    </row>
    <row r="19" ht="19.85" customHeight="1">
      <c r="A19" t="s" s="285">
        <v>394</v>
      </c>
      <c r="B19" t="s" s="294">
        <v>23</v>
      </c>
      <c r="C19" t="s" s="288">
        <v>395</v>
      </c>
      <c r="D19" t="s" s="288">
        <v>396</v>
      </c>
      <c r="E19" s="289">
        <v>6546</v>
      </c>
    </row>
    <row r="20" ht="19.85" customHeight="1">
      <c r="A20" t="s" s="285">
        <v>397</v>
      </c>
      <c r="B20" t="s" s="293">
        <v>23</v>
      </c>
      <c r="C20" t="s" s="286">
        <v>398</v>
      </c>
      <c r="D20" t="s" s="286">
        <v>399</v>
      </c>
      <c r="E20" s="287">
        <v>3272</v>
      </c>
    </row>
    <row r="21" ht="38.75" customHeight="1">
      <c r="A21" t="s" s="285">
        <v>400</v>
      </c>
      <c r="B21" t="s" s="288">
        <v>401</v>
      </c>
      <c r="C21" t="s" s="288">
        <v>402</v>
      </c>
      <c r="D21" t="s" s="288">
        <v>403</v>
      </c>
      <c r="E21" s="289">
        <v>9497</v>
      </c>
    </row>
    <row r="22" ht="57.75" customHeight="1">
      <c r="A22" t="s" s="285">
        <v>404</v>
      </c>
      <c r="B22" t="s" s="286">
        <v>405</v>
      </c>
      <c r="C22" t="s" s="286">
        <v>406</v>
      </c>
      <c r="D22" t="s" s="286">
        <v>407</v>
      </c>
      <c r="E22" s="287">
        <v>3895</v>
      </c>
    </row>
    <row r="23" ht="38.75" customHeight="1">
      <c r="A23" t="s" s="285">
        <v>408</v>
      </c>
      <c r="B23" t="s" s="288">
        <v>26</v>
      </c>
      <c r="C23" t="s" s="288">
        <v>409</v>
      </c>
      <c r="D23" t="s" s="288">
        <v>410</v>
      </c>
      <c r="E23" s="289">
        <v>6396</v>
      </c>
    </row>
    <row r="24" ht="19.75" customHeight="1">
      <c r="A24" t="s" s="285">
        <v>411</v>
      </c>
      <c r="B24" t="s" s="286">
        <v>412</v>
      </c>
      <c r="C24" t="s" s="286">
        <v>413</v>
      </c>
      <c r="D24" t="s" s="286">
        <v>414</v>
      </c>
      <c r="E24" s="287">
        <v>16391</v>
      </c>
    </row>
    <row r="25" ht="38.75" customHeight="1">
      <c r="A25" t="s" s="285">
        <v>415</v>
      </c>
      <c r="B25" t="s" s="288">
        <v>11</v>
      </c>
      <c r="C25" t="s" s="288">
        <v>416</v>
      </c>
      <c r="D25" t="s" s="288">
        <v>417</v>
      </c>
      <c r="E25" s="289">
        <v>36448</v>
      </c>
    </row>
    <row r="26" ht="38.75" customHeight="1">
      <c r="A26" t="s" s="285">
        <v>418</v>
      </c>
      <c r="B26" t="s" s="286">
        <v>11</v>
      </c>
      <c r="C26" t="s" s="286">
        <v>419</v>
      </c>
      <c r="D26" t="s" s="286">
        <v>420</v>
      </c>
      <c r="E26" s="287">
        <v>29556</v>
      </c>
    </row>
    <row r="27" ht="57.75" customHeight="1">
      <c r="A27" t="s" s="285">
        <v>421</v>
      </c>
      <c r="B27" t="s" s="288">
        <v>11</v>
      </c>
      <c r="C27" t="s" s="288">
        <v>422</v>
      </c>
      <c r="D27" t="s" s="288">
        <v>423</v>
      </c>
      <c r="E27" s="289">
        <v>14517</v>
      </c>
    </row>
    <row r="28" ht="19.75" customHeight="1">
      <c r="A28" t="s" s="285">
        <v>424</v>
      </c>
      <c r="B28" t="s" s="286">
        <v>425</v>
      </c>
      <c r="C28" t="s" s="286">
        <v>426</v>
      </c>
      <c r="D28" t="s" s="286">
        <v>427</v>
      </c>
      <c r="E28" s="287">
        <v>35532</v>
      </c>
    </row>
    <row r="29" ht="57.75" customHeight="1">
      <c r="A29" t="s" s="285">
        <v>428</v>
      </c>
      <c r="B29" t="s" s="288">
        <v>429</v>
      </c>
      <c r="C29" t="s" s="288">
        <v>430</v>
      </c>
      <c r="D29" t="s" s="288">
        <v>431</v>
      </c>
      <c r="E29" s="289">
        <v>3125</v>
      </c>
    </row>
    <row r="30" ht="19.75" customHeight="1">
      <c r="A30" t="s" s="285">
        <v>432</v>
      </c>
      <c r="B30" t="s" s="286">
        <v>12</v>
      </c>
      <c r="C30" t="s" s="286">
        <v>433</v>
      </c>
      <c r="D30" t="s" s="286">
        <v>434</v>
      </c>
      <c r="E30" s="287">
        <v>7022</v>
      </c>
    </row>
    <row r="31" ht="57.75" customHeight="1">
      <c r="A31" t="s" s="285">
        <v>435</v>
      </c>
      <c r="B31" t="s" s="288">
        <v>12</v>
      </c>
      <c r="C31" t="s" s="288">
        <v>436</v>
      </c>
      <c r="D31" t="s" s="288">
        <v>437</v>
      </c>
      <c r="E31" s="289">
        <v>11175</v>
      </c>
    </row>
    <row r="32" ht="57.85" customHeight="1">
      <c r="A32" t="s" s="285">
        <v>438</v>
      </c>
      <c r="B32" t="s" s="290">
        <v>13</v>
      </c>
      <c r="C32" t="s" s="286">
        <v>439</v>
      </c>
      <c r="D32" t="s" s="286">
        <v>440</v>
      </c>
      <c r="E32" s="287">
        <v>13763</v>
      </c>
    </row>
    <row r="33" ht="39" customHeight="1">
      <c r="A33" t="s" s="285">
        <v>441</v>
      </c>
      <c r="B33" t="s" s="291">
        <v>13</v>
      </c>
      <c r="C33" t="s" s="288">
        <v>442</v>
      </c>
      <c r="D33" t="s" s="288">
        <v>443</v>
      </c>
      <c r="E33" s="289">
        <v>2511</v>
      </c>
    </row>
    <row r="34" ht="114.85" customHeight="1">
      <c r="A34" t="s" s="285">
        <v>444</v>
      </c>
      <c r="B34" t="s" s="293">
        <v>13</v>
      </c>
      <c r="C34" t="s" s="286">
        <v>445</v>
      </c>
      <c r="D34" t="s" s="286">
        <v>446</v>
      </c>
      <c r="E34" s="287">
        <v>6238</v>
      </c>
    </row>
    <row r="35" ht="38.85" customHeight="1">
      <c r="A35" t="s" s="285">
        <v>447</v>
      </c>
      <c r="B35" t="s" s="294">
        <v>448</v>
      </c>
      <c r="C35" t="s" s="288">
        <v>449</v>
      </c>
      <c r="D35" t="s" s="288">
        <v>450</v>
      </c>
      <c r="E35" s="289">
        <v>15240</v>
      </c>
    </row>
    <row r="36" ht="38.85" customHeight="1">
      <c r="A36" t="s" s="285">
        <v>451</v>
      </c>
      <c r="B36" t="s" s="293">
        <v>452</v>
      </c>
      <c r="C36" t="s" s="286">
        <v>453</v>
      </c>
      <c r="D36" t="s" s="286">
        <v>454</v>
      </c>
      <c r="E36" s="287">
        <v>30483</v>
      </c>
    </row>
    <row r="37" ht="57.75" customHeight="1">
      <c r="A37" t="s" s="285">
        <v>455</v>
      </c>
      <c r="B37" t="s" s="288">
        <v>14</v>
      </c>
      <c r="C37" t="s" s="288">
        <v>456</v>
      </c>
      <c r="D37" t="s" s="288">
        <v>457</v>
      </c>
      <c r="E37" s="289">
        <v>26474</v>
      </c>
    </row>
    <row r="38" ht="76.75" customHeight="1">
      <c r="A38" t="s" s="285">
        <v>458</v>
      </c>
      <c r="B38" t="s" s="286">
        <v>15</v>
      </c>
      <c r="C38" t="s" s="286">
        <v>459</v>
      </c>
      <c r="D38" t="s" s="286">
        <v>460</v>
      </c>
      <c r="E38" s="287">
        <v>37018</v>
      </c>
    </row>
    <row r="39" ht="38.75" customHeight="1">
      <c r="A39" t="s" s="285">
        <v>461</v>
      </c>
      <c r="B39" t="s" s="288">
        <v>462</v>
      </c>
      <c r="C39" t="s" s="288">
        <v>463</v>
      </c>
      <c r="D39" t="s" s="288">
        <v>464</v>
      </c>
      <c r="E39" s="289">
        <v>6537</v>
      </c>
    </row>
    <row r="40" ht="38.75" customHeight="1">
      <c r="A40" t="s" s="285">
        <v>465</v>
      </c>
      <c r="B40" t="s" s="286">
        <v>22</v>
      </c>
      <c r="C40" t="s" s="286">
        <v>466</v>
      </c>
      <c r="D40" t="s" s="286">
        <v>467</v>
      </c>
      <c r="E40" s="287">
        <v>3714</v>
      </c>
    </row>
    <row r="41" ht="19.75" customHeight="1">
      <c r="A41" t="s" s="285">
        <v>468</v>
      </c>
      <c r="B41" t="s" s="288">
        <v>16</v>
      </c>
      <c r="C41" t="s" s="288">
        <v>469</v>
      </c>
      <c r="D41" t="s" s="288">
        <v>470</v>
      </c>
      <c r="E41" s="289">
        <v>46005</v>
      </c>
    </row>
    <row r="42" ht="19.75" customHeight="1">
      <c r="A42" t="s" s="285">
        <v>471</v>
      </c>
      <c r="B42" t="s" s="286">
        <v>18</v>
      </c>
      <c r="C42" t="s" s="286">
        <v>472</v>
      </c>
      <c r="D42" t="s" s="286">
        <v>473</v>
      </c>
      <c r="E42" s="287">
        <v>101216</v>
      </c>
    </row>
    <row r="43" ht="19.75" customHeight="1">
      <c r="A43" t="s" s="285">
        <v>474</v>
      </c>
      <c r="B43" t="s" s="288">
        <v>18</v>
      </c>
      <c r="C43" t="s" s="288">
        <v>475</v>
      </c>
      <c r="D43" t="s" s="288">
        <v>476</v>
      </c>
      <c r="E43" s="289">
        <v>94571</v>
      </c>
    </row>
    <row r="44" ht="19.75" customHeight="1">
      <c r="A44" t="s" s="285">
        <v>477</v>
      </c>
      <c r="B44" t="s" s="286">
        <v>18</v>
      </c>
      <c r="C44" t="s" s="286">
        <v>478</v>
      </c>
      <c r="D44" t="s" s="286">
        <v>479</v>
      </c>
      <c r="E44" s="287">
        <v>26634</v>
      </c>
    </row>
    <row r="45" ht="19.75" customHeight="1">
      <c r="A45" t="s" s="285">
        <v>480</v>
      </c>
      <c r="B45" t="s" s="288">
        <v>18</v>
      </c>
      <c r="C45" t="s" s="288">
        <v>481</v>
      </c>
      <c r="D45" t="s" s="288">
        <v>482</v>
      </c>
      <c r="E45" s="289">
        <v>35032</v>
      </c>
    </row>
    <row r="46" ht="19.75" customHeight="1">
      <c r="A46" t="s" s="285">
        <v>483</v>
      </c>
      <c r="B46" t="s" s="286">
        <v>19</v>
      </c>
      <c r="C46" t="s" s="286">
        <v>484</v>
      </c>
      <c r="D46" t="s" s="286">
        <v>485</v>
      </c>
      <c r="E46" s="287">
        <v>218339</v>
      </c>
    </row>
    <row r="47" ht="19.75" customHeight="1">
      <c r="A47" t="s" s="285">
        <v>486</v>
      </c>
      <c r="B47" t="s" s="288">
        <v>19</v>
      </c>
      <c r="C47" t="s" s="288">
        <v>487</v>
      </c>
      <c r="D47" t="s" s="288">
        <v>488</v>
      </c>
      <c r="E47" s="289">
        <v>53153</v>
      </c>
    </row>
    <row r="48" ht="19.85" customHeight="1">
      <c r="A48" t="s" s="285">
        <v>489</v>
      </c>
      <c r="B48" t="s" s="290">
        <v>19</v>
      </c>
      <c r="C48" t="s" s="286">
        <v>490</v>
      </c>
      <c r="D48" t="s" s="286">
        <v>491</v>
      </c>
      <c r="E48" s="287">
        <v>50394</v>
      </c>
    </row>
    <row r="49" ht="38.85" customHeight="1">
      <c r="A49" t="s" s="285">
        <v>492</v>
      </c>
      <c r="B49" t="s" s="295">
        <v>12</v>
      </c>
      <c r="C49" t="s" s="288">
        <v>493</v>
      </c>
      <c r="D49" t="s" s="288">
        <v>494</v>
      </c>
      <c r="E49" s="289">
        <v>8706</v>
      </c>
    </row>
    <row r="50" ht="38.75" customHeight="1">
      <c r="A50" t="s" s="285">
        <v>495</v>
      </c>
      <c r="B50" t="s" s="286">
        <v>496</v>
      </c>
      <c r="C50" t="s" s="286">
        <v>497</v>
      </c>
      <c r="D50" t="s" s="286">
        <v>498</v>
      </c>
      <c r="E50" s="287">
        <v>15308</v>
      </c>
    </row>
    <row r="51" ht="20.35" customHeight="1">
      <c r="A51" t="s" s="296">
        <v>29</v>
      </c>
      <c r="B51" s="297"/>
      <c r="C51" s="297"/>
      <c r="D51" s="298"/>
      <c r="E51" s="299">
        <f>SUM(E3:E50)</f>
        <v>1184848</v>
      </c>
    </row>
    <row r="52" ht="20" customHeight="1">
      <c r="A52" s="300"/>
      <c r="B52" s="300"/>
      <c r="C52" s="300"/>
      <c r="D52" s="300"/>
      <c r="E52" s="300"/>
    </row>
    <row r="53" ht="19" customHeight="1">
      <c r="A53" t="s" s="301">
        <v>499</v>
      </c>
      <c r="B53" s="105"/>
      <c r="C53" s="105"/>
      <c r="D53" s="302"/>
      <c r="E53" s="302"/>
    </row>
    <row r="54" ht="19" customHeight="1">
      <c r="A54" t="s" s="301">
        <v>500</v>
      </c>
      <c r="B54" s="166"/>
      <c r="C54" s="166"/>
      <c r="D54" s="302"/>
      <c r="E54" s="302"/>
    </row>
  </sheetData>
  <mergeCells count="3">
    <mergeCell ref="A1:E1"/>
    <mergeCell ref="A53:C53"/>
    <mergeCell ref="A54:C54"/>
  </mergeCells>
  <pageMargins left="0.606299" right="0.606299" top="0.606299" bottom="0.606299" header="0.25" footer="0.25"/>
  <pageSetup firstPageNumber="1" fitToHeight="1" fitToWidth="1" scale="38" useFirstPageNumber="0" orientation="portrait" pageOrder="downThenOver"/>
  <headerFooter>
    <oddFooter>&amp;C&amp;"Helvetica,Regular"&amp;12&amp;K000000&amp;P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1:E52"/>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18.2891" style="303" customWidth="1"/>
    <col min="2" max="2" width="40.2188" style="303" customWidth="1"/>
    <col min="3" max="3" width="102.805" style="303" customWidth="1"/>
    <col min="4" max="4" width="53.4688" style="303" customWidth="1"/>
    <col min="5" max="5" width="113.328" style="303" customWidth="1"/>
    <col min="6" max="256" width="16.3516" style="303" customWidth="1"/>
  </cols>
  <sheetData>
    <row r="1" ht="32.5" customHeight="1">
      <c r="A1" t="s" s="304">
        <v>501</v>
      </c>
      <c r="B1" s="277"/>
      <c r="C1" s="277"/>
      <c r="D1" s="277"/>
      <c r="E1" s="278"/>
    </row>
    <row r="2" ht="55" customHeight="1">
      <c r="A2" t="s" s="305">
        <v>502</v>
      </c>
      <c r="B2" t="s" s="306">
        <v>503</v>
      </c>
      <c r="C2" t="s" s="307">
        <v>338</v>
      </c>
      <c r="D2" t="s" s="307">
        <v>339</v>
      </c>
      <c r="E2" t="s" s="308">
        <v>504</v>
      </c>
    </row>
    <row r="3" ht="18.85" customHeight="1">
      <c r="A3" t="s" s="309">
        <v>505</v>
      </c>
      <c r="B3" t="s" s="310">
        <v>506</v>
      </c>
      <c r="C3" t="s" s="310">
        <v>507</v>
      </c>
      <c r="D3" t="s" s="310">
        <v>344</v>
      </c>
      <c r="E3" t="s" s="311">
        <v>508</v>
      </c>
    </row>
    <row r="4" ht="18.75" customHeight="1">
      <c r="A4" t="s" s="312">
        <v>509</v>
      </c>
      <c r="B4" t="s" s="313">
        <v>10</v>
      </c>
      <c r="C4" t="s" s="313">
        <v>510</v>
      </c>
      <c r="D4" t="s" s="313">
        <v>361</v>
      </c>
      <c r="E4" t="s" s="314">
        <v>511</v>
      </c>
    </row>
    <row r="5" ht="18.75" customHeight="1">
      <c r="A5" t="s" s="312">
        <v>512</v>
      </c>
      <c r="B5" t="s" s="315">
        <v>10</v>
      </c>
      <c r="C5" t="s" s="315">
        <v>513</v>
      </c>
      <c r="D5" t="s" s="315">
        <v>358</v>
      </c>
      <c r="E5" t="s" s="316">
        <v>514</v>
      </c>
    </row>
    <row r="6" ht="18.75" customHeight="1">
      <c r="A6" t="s" s="312">
        <v>515</v>
      </c>
      <c r="B6" t="s" s="313">
        <v>516</v>
      </c>
      <c r="C6" t="s" s="313">
        <v>517</v>
      </c>
      <c r="D6" t="s" s="313">
        <v>355</v>
      </c>
      <c r="E6" t="s" s="314">
        <v>518</v>
      </c>
    </row>
    <row r="7" ht="18.75" customHeight="1">
      <c r="A7" t="s" s="312">
        <v>519</v>
      </c>
      <c r="B7" t="s" s="315">
        <v>520</v>
      </c>
      <c r="C7" t="s" s="315">
        <v>521</v>
      </c>
      <c r="D7" t="s" s="315">
        <v>522</v>
      </c>
      <c r="E7" t="s" s="316">
        <v>523</v>
      </c>
    </row>
    <row r="8" ht="18.75" customHeight="1">
      <c r="A8" t="s" s="312">
        <v>524</v>
      </c>
      <c r="B8" t="s" s="313">
        <v>350</v>
      </c>
      <c r="C8" t="s" s="313">
        <v>525</v>
      </c>
      <c r="D8" t="s" s="313">
        <v>352</v>
      </c>
      <c r="E8" t="s" s="314">
        <v>526</v>
      </c>
    </row>
    <row r="9" ht="18.75" customHeight="1">
      <c r="A9" t="s" s="312">
        <v>527</v>
      </c>
      <c r="B9" t="s" s="315">
        <v>17</v>
      </c>
      <c r="C9" t="s" s="315">
        <v>528</v>
      </c>
      <c r="D9" t="s" s="315">
        <v>529</v>
      </c>
      <c r="E9" t="s" s="316">
        <v>523</v>
      </c>
    </row>
    <row r="10" ht="18.75" customHeight="1">
      <c r="A10" t="s" s="312">
        <v>530</v>
      </c>
      <c r="B10" t="s" s="313">
        <v>17</v>
      </c>
      <c r="C10" t="s" s="313">
        <v>226</v>
      </c>
      <c r="D10" t="s" s="313">
        <v>376</v>
      </c>
      <c r="E10" t="s" s="314">
        <v>531</v>
      </c>
    </row>
    <row r="11" ht="18.75" customHeight="1">
      <c r="A11" t="s" s="312">
        <v>532</v>
      </c>
      <c r="B11" t="s" s="315">
        <v>17</v>
      </c>
      <c r="C11" t="s" s="315">
        <v>533</v>
      </c>
      <c r="D11" t="s" s="315">
        <v>534</v>
      </c>
      <c r="E11" t="s" s="316">
        <v>535</v>
      </c>
    </row>
    <row r="12" ht="18.75" customHeight="1">
      <c r="A12" t="s" s="312">
        <v>536</v>
      </c>
      <c r="B12" t="s" s="313">
        <v>17</v>
      </c>
      <c r="C12" t="s" s="313">
        <v>537</v>
      </c>
      <c r="D12" t="s" s="313">
        <v>538</v>
      </c>
      <c r="E12" t="s" s="314">
        <v>539</v>
      </c>
    </row>
    <row r="13" ht="18.75" customHeight="1">
      <c r="A13" t="s" s="312">
        <v>540</v>
      </c>
      <c r="B13" t="s" s="315">
        <v>17</v>
      </c>
      <c r="C13" t="s" s="315">
        <v>541</v>
      </c>
      <c r="D13" t="s" s="315">
        <v>385</v>
      </c>
      <c r="E13" t="s" s="316">
        <v>542</v>
      </c>
    </row>
    <row r="14" ht="18.75" customHeight="1">
      <c r="A14" t="s" s="312">
        <v>543</v>
      </c>
      <c r="B14" t="s" s="313">
        <v>17</v>
      </c>
      <c r="C14" t="s" s="313">
        <v>544</v>
      </c>
      <c r="D14" t="s" s="313">
        <v>371</v>
      </c>
      <c r="E14" t="s" s="314">
        <v>545</v>
      </c>
    </row>
    <row r="15" ht="18.75" customHeight="1">
      <c r="A15" t="s" s="312">
        <v>546</v>
      </c>
      <c r="B15" t="s" s="315">
        <v>17</v>
      </c>
      <c r="C15" t="s" s="315">
        <v>547</v>
      </c>
      <c r="D15" t="s" s="315">
        <v>548</v>
      </c>
      <c r="E15" t="s" s="316">
        <v>549</v>
      </c>
    </row>
    <row r="16" ht="18.75" customHeight="1">
      <c r="A16" t="s" s="312">
        <v>550</v>
      </c>
      <c r="B16" t="s" s="313">
        <v>551</v>
      </c>
      <c r="C16" t="s" s="313">
        <v>552</v>
      </c>
      <c r="D16" t="s" s="313">
        <v>553</v>
      </c>
      <c r="E16" t="s" s="314">
        <v>554</v>
      </c>
    </row>
    <row r="17" ht="18.75" customHeight="1">
      <c r="A17" t="s" s="312">
        <v>555</v>
      </c>
      <c r="B17" t="s" s="315">
        <v>363</v>
      </c>
      <c r="C17" t="s" s="315">
        <v>556</v>
      </c>
      <c r="D17" t="s" s="315">
        <v>557</v>
      </c>
      <c r="E17" t="s" s="316">
        <v>558</v>
      </c>
    </row>
    <row r="18" ht="18.75" customHeight="1">
      <c r="A18" t="s" s="312">
        <v>559</v>
      </c>
      <c r="B18" t="s" s="313">
        <v>346</v>
      </c>
      <c r="C18" t="s" s="313">
        <v>347</v>
      </c>
      <c r="D18" t="s" s="313">
        <v>560</v>
      </c>
      <c r="E18" t="s" s="314">
        <v>561</v>
      </c>
    </row>
    <row r="19" ht="18.75" customHeight="1">
      <c r="A19" t="s" s="312">
        <v>562</v>
      </c>
      <c r="B19" t="s" s="315">
        <v>563</v>
      </c>
      <c r="C19" t="s" s="315">
        <v>564</v>
      </c>
      <c r="D19" t="s" s="315">
        <v>389</v>
      </c>
      <c r="E19" t="s" s="316">
        <v>565</v>
      </c>
    </row>
    <row r="20" ht="18.75" customHeight="1">
      <c r="A20" t="s" s="312">
        <v>566</v>
      </c>
      <c r="B20" t="s" s="313">
        <v>567</v>
      </c>
      <c r="C20" t="s" s="313">
        <v>568</v>
      </c>
      <c r="D20" t="s" s="313">
        <v>569</v>
      </c>
      <c r="E20" t="s" s="314">
        <v>570</v>
      </c>
    </row>
    <row r="21" ht="18.75" customHeight="1">
      <c r="A21" t="s" s="312">
        <v>571</v>
      </c>
      <c r="B21" t="s" s="315">
        <v>572</v>
      </c>
      <c r="C21" t="s" s="315">
        <v>573</v>
      </c>
      <c r="D21" t="s" s="315">
        <v>467</v>
      </c>
      <c r="E21" t="s" s="316">
        <v>574</v>
      </c>
    </row>
    <row r="22" ht="18.75" customHeight="1">
      <c r="A22" t="s" s="312">
        <v>575</v>
      </c>
      <c r="B22" t="s" s="313">
        <v>23</v>
      </c>
      <c r="C22" t="s" s="313">
        <v>576</v>
      </c>
      <c r="D22" t="s" s="313">
        <v>577</v>
      </c>
      <c r="E22" t="s" s="314">
        <v>578</v>
      </c>
    </row>
    <row r="23" ht="18.75" customHeight="1">
      <c r="A23" t="s" s="312">
        <v>579</v>
      </c>
      <c r="B23" t="s" s="315">
        <v>23</v>
      </c>
      <c r="C23" t="s" s="315">
        <v>580</v>
      </c>
      <c r="D23" t="s" s="315">
        <v>396</v>
      </c>
      <c r="E23" t="s" s="316">
        <v>581</v>
      </c>
    </row>
    <row r="24" ht="18.75" customHeight="1">
      <c r="A24" t="s" s="312">
        <v>582</v>
      </c>
      <c r="B24" t="s" s="313">
        <v>401</v>
      </c>
      <c r="C24" t="s" s="313">
        <v>583</v>
      </c>
      <c r="D24" t="s" s="313">
        <v>403</v>
      </c>
      <c r="E24" t="s" s="314">
        <v>584</v>
      </c>
    </row>
    <row r="25" ht="18.75" customHeight="1">
      <c r="A25" t="s" s="312">
        <v>585</v>
      </c>
      <c r="B25" t="s" s="315">
        <v>405</v>
      </c>
      <c r="C25" t="s" s="315">
        <v>406</v>
      </c>
      <c r="D25" t="s" s="315">
        <v>586</v>
      </c>
      <c r="E25" t="s" s="316">
        <v>587</v>
      </c>
    </row>
    <row r="26" ht="18.75" customHeight="1">
      <c r="A26" t="s" s="312">
        <v>588</v>
      </c>
      <c r="B26" t="s" s="313">
        <v>412</v>
      </c>
      <c r="C26" t="s" s="313">
        <v>413</v>
      </c>
      <c r="D26" t="s" s="313">
        <v>589</v>
      </c>
      <c r="E26" t="s" s="314">
        <v>590</v>
      </c>
    </row>
    <row r="27" ht="18.75" customHeight="1">
      <c r="A27" t="s" s="312">
        <v>591</v>
      </c>
      <c r="B27" t="s" s="315">
        <v>11</v>
      </c>
      <c r="C27" t="s" s="315">
        <v>419</v>
      </c>
      <c r="D27" t="s" s="315">
        <v>592</v>
      </c>
      <c r="E27" t="s" s="316">
        <v>593</v>
      </c>
    </row>
    <row r="28" ht="18.75" customHeight="1">
      <c r="A28" t="s" s="312">
        <v>594</v>
      </c>
      <c r="B28" t="s" s="313">
        <v>11</v>
      </c>
      <c r="C28" t="s" s="313">
        <v>595</v>
      </c>
      <c r="D28" t="s" s="313">
        <v>417</v>
      </c>
      <c r="E28" t="s" s="314">
        <v>596</v>
      </c>
    </row>
    <row r="29" ht="18.75" customHeight="1">
      <c r="A29" t="s" s="312">
        <v>597</v>
      </c>
      <c r="B29" t="s" s="315">
        <v>11</v>
      </c>
      <c r="C29" t="s" s="315">
        <v>422</v>
      </c>
      <c r="D29" t="s" s="315">
        <v>598</v>
      </c>
      <c r="E29" t="s" s="316">
        <v>599</v>
      </c>
    </row>
    <row r="30" ht="18.75" customHeight="1">
      <c r="A30" t="s" s="312">
        <v>600</v>
      </c>
      <c r="B30" t="s" s="313">
        <v>425</v>
      </c>
      <c r="C30" t="s" s="313">
        <v>601</v>
      </c>
      <c r="D30" t="s" s="313">
        <v>427</v>
      </c>
      <c r="E30" t="s" s="314">
        <v>602</v>
      </c>
    </row>
    <row r="31" ht="18.75" customHeight="1">
      <c r="A31" t="s" s="312">
        <v>603</v>
      </c>
      <c r="B31" t="s" s="315">
        <v>429</v>
      </c>
      <c r="C31" t="s" s="315">
        <v>604</v>
      </c>
      <c r="D31" t="s" s="315">
        <v>605</v>
      </c>
      <c r="E31" t="s" s="316">
        <v>606</v>
      </c>
    </row>
    <row r="32" ht="18.75" customHeight="1">
      <c r="A32" t="s" s="312">
        <v>607</v>
      </c>
      <c r="B32" t="s" s="313">
        <v>12</v>
      </c>
      <c r="C32" t="s" s="313">
        <v>608</v>
      </c>
      <c r="D32" t="s" s="313">
        <v>437</v>
      </c>
      <c r="E32" t="s" s="314">
        <v>609</v>
      </c>
    </row>
    <row r="33" ht="18.75" customHeight="1">
      <c r="A33" t="s" s="312">
        <v>610</v>
      </c>
      <c r="B33" t="s" s="315">
        <v>12</v>
      </c>
      <c r="C33" t="s" s="315">
        <v>611</v>
      </c>
      <c r="D33" t="s" s="315">
        <v>494</v>
      </c>
      <c r="E33" t="s" s="316">
        <v>612</v>
      </c>
    </row>
    <row r="34" ht="36.75" customHeight="1">
      <c r="A34" t="s" s="312">
        <v>613</v>
      </c>
      <c r="B34" t="s" s="313">
        <v>496</v>
      </c>
      <c r="C34" t="s" s="313">
        <v>614</v>
      </c>
      <c r="D34" t="s" s="313">
        <v>498</v>
      </c>
      <c r="E34" t="s" s="314">
        <v>615</v>
      </c>
    </row>
    <row r="35" ht="18.75" customHeight="1">
      <c r="A35" t="s" s="312">
        <v>616</v>
      </c>
      <c r="B35" t="s" s="315">
        <v>617</v>
      </c>
      <c r="C35" t="s" s="315">
        <v>433</v>
      </c>
      <c r="D35" t="s" s="315">
        <v>434</v>
      </c>
      <c r="E35" t="s" s="316">
        <v>618</v>
      </c>
    </row>
    <row r="36" ht="18.75" customHeight="1">
      <c r="A36" t="s" s="312">
        <v>619</v>
      </c>
      <c r="B36" t="s" s="313">
        <v>13</v>
      </c>
      <c r="C36" t="s" s="313">
        <v>620</v>
      </c>
      <c r="D36" t="s" s="313">
        <v>443</v>
      </c>
      <c r="E36" t="s" s="314">
        <v>621</v>
      </c>
    </row>
    <row r="37" ht="54.75" customHeight="1">
      <c r="A37" t="s" s="312">
        <v>622</v>
      </c>
      <c r="B37" t="s" s="315">
        <v>448</v>
      </c>
      <c r="C37" t="s" s="315">
        <v>449</v>
      </c>
      <c r="D37" t="s" s="315">
        <v>623</v>
      </c>
      <c r="E37" t="s" s="316">
        <v>624</v>
      </c>
    </row>
    <row r="38" ht="18.75" customHeight="1">
      <c r="A38" t="s" s="312">
        <v>625</v>
      </c>
      <c r="B38" t="s" s="313">
        <v>626</v>
      </c>
      <c r="C38" t="s" s="313">
        <v>439</v>
      </c>
      <c r="D38" t="s" s="313">
        <v>440</v>
      </c>
      <c r="E38" t="s" s="314">
        <v>627</v>
      </c>
    </row>
    <row r="39" ht="18.75" customHeight="1">
      <c r="A39" t="s" s="312">
        <v>628</v>
      </c>
      <c r="B39" t="s" s="315">
        <v>629</v>
      </c>
      <c r="C39" t="s" s="315">
        <v>630</v>
      </c>
      <c r="D39" t="s" s="315">
        <v>446</v>
      </c>
      <c r="E39" t="s" s="316">
        <v>631</v>
      </c>
    </row>
    <row r="40" ht="18.75" customHeight="1">
      <c r="A40" t="s" s="312">
        <v>632</v>
      </c>
      <c r="B40" t="s" s="313">
        <v>633</v>
      </c>
      <c r="C40" t="s" s="313">
        <v>453</v>
      </c>
      <c r="D40" t="s" s="313">
        <v>634</v>
      </c>
      <c r="E40" t="s" s="314">
        <v>635</v>
      </c>
    </row>
    <row r="41" ht="18.75" customHeight="1">
      <c r="A41" t="s" s="312">
        <v>636</v>
      </c>
      <c r="B41" t="s" s="315">
        <v>14</v>
      </c>
      <c r="C41" t="s" s="315">
        <v>637</v>
      </c>
      <c r="D41" t="s" s="315">
        <v>457</v>
      </c>
      <c r="E41" t="s" s="316">
        <v>638</v>
      </c>
    </row>
    <row r="42" ht="36.75" customHeight="1">
      <c r="A42" t="s" s="312">
        <v>639</v>
      </c>
      <c r="B42" t="s" s="313">
        <v>15</v>
      </c>
      <c r="C42" t="s" s="313">
        <v>640</v>
      </c>
      <c r="D42" t="s" s="313">
        <v>460</v>
      </c>
      <c r="E42" t="s" s="314">
        <v>641</v>
      </c>
    </row>
    <row r="43" ht="18.75" customHeight="1">
      <c r="A43" t="s" s="312">
        <v>642</v>
      </c>
      <c r="B43" t="s" s="315">
        <v>462</v>
      </c>
      <c r="C43" t="s" s="315">
        <v>463</v>
      </c>
      <c r="D43" t="s" s="315">
        <v>464</v>
      </c>
      <c r="E43" t="s" s="316">
        <v>643</v>
      </c>
    </row>
    <row r="44" ht="18.75" customHeight="1">
      <c r="A44" t="s" s="312">
        <v>644</v>
      </c>
      <c r="B44" t="s" s="313">
        <v>16</v>
      </c>
      <c r="C44" t="s" s="313">
        <v>469</v>
      </c>
      <c r="D44" t="s" s="313">
        <v>470</v>
      </c>
      <c r="E44" t="s" s="314">
        <v>645</v>
      </c>
    </row>
    <row r="45" ht="18.75" customHeight="1">
      <c r="A45" t="s" s="312">
        <v>646</v>
      </c>
      <c r="B45" t="s" s="315">
        <v>18</v>
      </c>
      <c r="C45" t="s" s="315">
        <v>472</v>
      </c>
      <c r="D45" t="s" s="315">
        <v>473</v>
      </c>
      <c r="E45" t="s" s="316">
        <v>647</v>
      </c>
    </row>
    <row r="46" ht="18.75" customHeight="1">
      <c r="A46" t="s" s="312">
        <v>648</v>
      </c>
      <c r="B46" t="s" s="313">
        <v>18</v>
      </c>
      <c r="C46" t="s" s="313">
        <v>478</v>
      </c>
      <c r="D46" t="s" s="313">
        <v>479</v>
      </c>
      <c r="E46" t="s" s="314">
        <v>649</v>
      </c>
    </row>
    <row r="47" ht="18.75" customHeight="1">
      <c r="A47" t="s" s="312">
        <v>650</v>
      </c>
      <c r="B47" t="s" s="315">
        <v>18</v>
      </c>
      <c r="C47" t="s" s="315">
        <v>481</v>
      </c>
      <c r="D47" t="s" s="315">
        <v>482</v>
      </c>
      <c r="E47" t="s" s="316">
        <v>651</v>
      </c>
    </row>
    <row r="48" ht="18.75" customHeight="1">
      <c r="A48" t="s" s="312">
        <v>652</v>
      </c>
      <c r="B48" t="s" s="313">
        <v>18</v>
      </c>
      <c r="C48" t="s" s="313">
        <v>475</v>
      </c>
      <c r="D48" t="s" s="313">
        <v>476</v>
      </c>
      <c r="E48" t="s" s="314">
        <v>653</v>
      </c>
    </row>
    <row r="49" ht="18.75" customHeight="1">
      <c r="A49" t="s" s="312">
        <v>654</v>
      </c>
      <c r="B49" t="s" s="315">
        <v>19</v>
      </c>
      <c r="C49" t="s" s="315">
        <v>484</v>
      </c>
      <c r="D49" t="s" s="315">
        <v>485</v>
      </c>
      <c r="E49" t="s" s="316">
        <v>655</v>
      </c>
    </row>
    <row r="50" ht="18.75" customHeight="1">
      <c r="A50" t="s" s="312">
        <v>656</v>
      </c>
      <c r="B50" t="s" s="313">
        <v>19</v>
      </c>
      <c r="C50" t="s" s="313">
        <v>487</v>
      </c>
      <c r="D50" t="s" s="313">
        <v>488</v>
      </c>
      <c r="E50" t="s" s="314">
        <v>657</v>
      </c>
    </row>
    <row r="51" ht="18.75" customHeight="1">
      <c r="A51" t="s" s="312">
        <v>658</v>
      </c>
      <c r="B51" t="s" s="315">
        <v>19</v>
      </c>
      <c r="C51" t="s" s="315">
        <v>490</v>
      </c>
      <c r="D51" t="s" s="315">
        <v>491</v>
      </c>
      <c r="E51" t="s" s="316">
        <v>659</v>
      </c>
    </row>
    <row r="52" ht="19.35" customHeight="1">
      <c r="A52" t="s" s="317">
        <v>660</v>
      </c>
      <c r="B52" t="s" s="318">
        <v>26</v>
      </c>
      <c r="C52" t="s" s="318">
        <v>661</v>
      </c>
      <c r="D52" t="s" s="318">
        <v>662</v>
      </c>
      <c r="E52" t="s" s="319">
        <v>663</v>
      </c>
    </row>
  </sheetData>
  <mergeCells count="1">
    <mergeCell ref="A1:E1"/>
  </mergeCells>
  <pageMargins left="0.606299" right="0.606299" top="0.606299" bottom="0.606299" header="0.25" footer="0.25"/>
  <pageSetup firstPageNumber="1" fitToHeight="1" fitToWidth="1" scale="100" useFirstPageNumber="0" orientation="landscape" pageOrder="downThenOver"/>
  <headerFooter>
    <oddFooter>&amp;C&amp;"Helvetica,Regular"&amp;12&amp;K000000&amp;P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1:F37"/>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11.0078" style="320" customWidth="1"/>
    <col min="2" max="2" width="39.1484" style="320" customWidth="1"/>
    <col min="3" max="3" width="12.9922" style="320" customWidth="1"/>
    <col min="4" max="4" width="119.5" style="320" customWidth="1"/>
    <col min="5" max="5" width="16.9766" style="320" customWidth="1"/>
    <col min="6" max="6" width="16.3516" style="320" customWidth="1"/>
    <col min="7" max="256" width="16.3516" style="320" customWidth="1"/>
  </cols>
  <sheetData>
    <row r="1" ht="32.5" customHeight="1">
      <c r="A1" t="s" s="58">
        <v>664</v>
      </c>
      <c r="B1" s="59"/>
      <c r="C1" s="59"/>
      <c r="D1" s="59"/>
      <c r="E1" s="59"/>
      <c r="F1" s="60"/>
    </row>
    <row r="2" ht="21" customHeight="1">
      <c r="A2" s="321"/>
      <c r="B2" t="s" s="322">
        <v>665</v>
      </c>
      <c r="C2" s="323"/>
      <c r="D2" s="323"/>
      <c r="E2" s="323"/>
      <c r="F2" s="324"/>
    </row>
    <row r="3" ht="57" customHeight="1">
      <c r="A3" t="s" s="325">
        <v>48</v>
      </c>
      <c r="B3" t="s" s="326">
        <v>666</v>
      </c>
      <c r="C3" t="s" s="326">
        <v>667</v>
      </c>
      <c r="D3" t="s" s="326">
        <v>668</v>
      </c>
      <c r="E3" t="s" s="326">
        <v>669</v>
      </c>
      <c r="F3" t="s" s="327">
        <v>670</v>
      </c>
    </row>
    <row r="4" ht="18.6" customHeight="1">
      <c r="A4" t="s" s="328">
        <v>7</v>
      </c>
      <c r="B4" t="s" s="87">
        <v>671</v>
      </c>
      <c r="C4" s="329">
        <v>204008</v>
      </c>
      <c r="D4" t="s" s="87">
        <v>672</v>
      </c>
      <c r="E4" s="329"/>
      <c r="F4" s="330">
        <v>2256.75</v>
      </c>
    </row>
    <row r="5" ht="18.25" customHeight="1">
      <c r="A5" t="s" s="331">
        <v>10</v>
      </c>
      <c r="B5" t="s" s="91">
        <v>673</v>
      </c>
      <c r="C5" s="37">
        <v>204006</v>
      </c>
      <c r="D5" t="s" s="91">
        <v>674</v>
      </c>
      <c r="E5" s="37"/>
      <c r="F5" s="332">
        <v>3156</v>
      </c>
    </row>
    <row r="6" ht="18.25" customHeight="1">
      <c r="A6" t="s" s="331">
        <v>17</v>
      </c>
      <c r="B6" t="s" s="95">
        <v>675</v>
      </c>
      <c r="C6" s="35">
        <v>204002</v>
      </c>
      <c r="D6" t="s" s="95">
        <v>676</v>
      </c>
      <c r="E6" t="s" s="333">
        <v>677</v>
      </c>
      <c r="F6" s="334">
        <v>4009</v>
      </c>
    </row>
    <row r="7" ht="18.25" customHeight="1">
      <c r="A7" t="s" s="331">
        <v>18</v>
      </c>
      <c r="B7" t="s" s="91">
        <v>678</v>
      </c>
      <c r="C7" s="37">
        <v>204003</v>
      </c>
      <c r="D7" t="s" s="91">
        <v>679</v>
      </c>
      <c r="E7" s="37"/>
      <c r="F7" s="332">
        <v>5043</v>
      </c>
    </row>
    <row r="8" ht="18.25" customHeight="1">
      <c r="A8" t="s" s="331">
        <v>18</v>
      </c>
      <c r="B8" t="s" s="95">
        <v>680</v>
      </c>
      <c r="C8" s="35">
        <v>204004</v>
      </c>
      <c r="D8" t="s" s="95">
        <v>681</v>
      </c>
      <c r="E8" t="s" s="333">
        <v>682</v>
      </c>
      <c r="F8" s="334">
        <v>3200</v>
      </c>
    </row>
    <row r="9" ht="18.25" customHeight="1">
      <c r="A9" t="s" s="331">
        <v>683</v>
      </c>
      <c r="B9" t="s" s="91">
        <v>684</v>
      </c>
      <c r="C9" s="37">
        <v>204001</v>
      </c>
      <c r="D9" t="s" s="91">
        <v>685</v>
      </c>
      <c r="E9" s="37"/>
      <c r="F9" s="332">
        <v>4285</v>
      </c>
    </row>
    <row r="10" ht="18.25" customHeight="1">
      <c r="A10" t="s" s="331">
        <v>21</v>
      </c>
      <c r="B10" t="s" s="95">
        <v>686</v>
      </c>
      <c r="C10" s="35">
        <v>204007</v>
      </c>
      <c r="D10" t="s" s="95">
        <v>687</v>
      </c>
      <c r="E10" t="s" s="333">
        <v>688</v>
      </c>
      <c r="F10" s="334">
        <v>5468.25</v>
      </c>
    </row>
    <row r="11" ht="18.25" customHeight="1">
      <c r="A11" t="s" s="331">
        <v>23</v>
      </c>
      <c r="B11" t="s" s="91">
        <v>689</v>
      </c>
      <c r="C11" s="37">
        <v>204009</v>
      </c>
      <c r="D11" t="s" s="91">
        <v>690</v>
      </c>
      <c r="E11" s="37"/>
      <c r="F11" s="332">
        <v>2088.35</v>
      </c>
    </row>
    <row r="12" ht="18.25" customHeight="1">
      <c r="A12" t="s" s="331">
        <v>24</v>
      </c>
      <c r="B12" t="s" s="95">
        <v>414</v>
      </c>
      <c r="C12" s="35">
        <v>204005</v>
      </c>
      <c r="D12" t="s" s="95">
        <v>691</v>
      </c>
      <c r="E12" t="s" s="333">
        <v>21</v>
      </c>
      <c r="F12" s="334">
        <v>3842.25</v>
      </c>
    </row>
    <row r="13" ht="18.35" customHeight="1">
      <c r="A13" t="s" s="335">
        <v>29</v>
      </c>
      <c r="B13" s="336"/>
      <c r="C13" s="336"/>
      <c r="D13" s="336"/>
      <c r="E13" s="336"/>
      <c r="F13" s="337">
        <v>33348.6</v>
      </c>
    </row>
    <row r="14" ht="26.5" customHeight="1">
      <c r="A14" s="338"/>
      <c r="B14" s="339"/>
      <c r="C14" s="339"/>
      <c r="D14" s="339"/>
      <c r="E14" s="339"/>
      <c r="F14" s="340"/>
    </row>
    <row r="15" ht="26.75" customHeight="1">
      <c r="A15" s="341"/>
      <c r="B15" t="s" s="342">
        <v>692</v>
      </c>
      <c r="C15" s="343"/>
      <c r="D15" s="343"/>
      <c r="E15" s="343"/>
      <c r="F15" s="344"/>
    </row>
    <row r="16" ht="57" customHeight="1">
      <c r="A16" t="s" s="325">
        <v>48</v>
      </c>
      <c r="B16" t="s" s="326">
        <v>666</v>
      </c>
      <c r="C16" t="s" s="326">
        <v>667</v>
      </c>
      <c r="D16" t="s" s="326">
        <v>668</v>
      </c>
      <c r="E16" t="s" s="326">
        <v>669</v>
      </c>
      <c r="F16" t="s" s="327">
        <v>670</v>
      </c>
    </row>
    <row r="17" ht="18.6" customHeight="1">
      <c r="A17" t="s" s="328">
        <v>11</v>
      </c>
      <c r="B17" t="s" s="186">
        <v>52</v>
      </c>
      <c r="C17" s="32">
        <v>204024</v>
      </c>
      <c r="D17" t="s" s="186">
        <v>693</v>
      </c>
      <c r="E17" s="32"/>
      <c r="F17" s="345">
        <v>2544</v>
      </c>
    </row>
    <row r="18" ht="18.25" customHeight="1">
      <c r="A18" t="s" s="331">
        <v>11</v>
      </c>
      <c r="B18" t="s" s="95">
        <v>694</v>
      </c>
      <c r="C18" s="35">
        <v>204022</v>
      </c>
      <c r="D18" t="s" s="95">
        <v>695</v>
      </c>
      <c r="E18" s="35"/>
      <c r="F18" s="334">
        <v>4836</v>
      </c>
    </row>
    <row r="19" ht="18.25" customHeight="1">
      <c r="A19" t="s" s="331">
        <v>11</v>
      </c>
      <c r="B19" t="s" s="91">
        <v>696</v>
      </c>
      <c r="C19" s="37">
        <v>204021</v>
      </c>
      <c r="D19" t="s" s="91">
        <v>697</v>
      </c>
      <c r="E19" s="37"/>
      <c r="F19" s="332">
        <v>3900</v>
      </c>
    </row>
    <row r="20" ht="18.25" customHeight="1">
      <c r="A20" t="s" s="331">
        <v>11</v>
      </c>
      <c r="B20" t="s" s="95">
        <v>698</v>
      </c>
      <c r="C20" s="35">
        <v>204011</v>
      </c>
      <c r="D20" t="s" s="95">
        <v>699</v>
      </c>
      <c r="E20" s="35"/>
      <c r="F20" s="334">
        <v>7476</v>
      </c>
    </row>
    <row r="21" ht="18.25" customHeight="1">
      <c r="A21" t="s" s="331">
        <v>12</v>
      </c>
      <c r="B21" t="s" s="91">
        <v>700</v>
      </c>
      <c r="C21" s="37">
        <v>204012</v>
      </c>
      <c r="D21" t="s" s="91">
        <v>701</v>
      </c>
      <c r="E21" s="37"/>
      <c r="F21" s="332">
        <v>5215</v>
      </c>
    </row>
    <row r="22" ht="18.25" customHeight="1">
      <c r="A22" t="s" s="331">
        <v>13</v>
      </c>
      <c r="B22" t="s" s="95">
        <v>440</v>
      </c>
      <c r="C22" s="35">
        <v>204015</v>
      </c>
      <c r="D22" t="s" s="95">
        <v>702</v>
      </c>
      <c r="E22" s="35"/>
      <c r="F22" s="334">
        <v>6970</v>
      </c>
    </row>
    <row r="23" ht="18.25" customHeight="1">
      <c r="A23" t="s" s="331">
        <v>13</v>
      </c>
      <c r="B23" t="s" s="91">
        <v>703</v>
      </c>
      <c r="C23" s="37">
        <v>204010</v>
      </c>
      <c r="D23" t="s" s="91">
        <v>704</v>
      </c>
      <c r="E23" s="37"/>
      <c r="F23" s="332">
        <v>6005</v>
      </c>
    </row>
    <row r="24" ht="18.25" customHeight="1">
      <c r="A24" t="s" s="331">
        <v>16</v>
      </c>
      <c r="B24" t="s" s="95">
        <v>705</v>
      </c>
      <c r="C24" s="35">
        <v>204026</v>
      </c>
      <c r="D24" t="s" s="95">
        <v>706</v>
      </c>
      <c r="E24" s="35"/>
      <c r="F24" s="334">
        <v>3825</v>
      </c>
    </row>
    <row r="25" ht="36.25" customHeight="1">
      <c r="A25" t="s" s="331">
        <v>16</v>
      </c>
      <c r="B25" t="s" s="91">
        <v>470</v>
      </c>
      <c r="C25" t="s" s="346">
        <v>707</v>
      </c>
      <c r="D25" t="s" s="91">
        <v>708</v>
      </c>
      <c r="E25" t="s" s="347">
        <v>15</v>
      </c>
      <c r="F25" s="332">
        <v>2946</v>
      </c>
    </row>
    <row r="26" ht="18.25" customHeight="1">
      <c r="A26" t="s" s="331">
        <v>18</v>
      </c>
      <c r="B26" t="s" s="95">
        <v>709</v>
      </c>
      <c r="C26" s="35">
        <v>204016</v>
      </c>
      <c r="D26" t="s" s="95">
        <v>710</v>
      </c>
      <c r="E26" t="s" s="333">
        <v>26</v>
      </c>
      <c r="F26" s="334">
        <v>7326</v>
      </c>
    </row>
    <row r="27" ht="18.25" customHeight="1">
      <c r="A27" t="s" s="331">
        <v>18</v>
      </c>
      <c r="B27" t="s" s="91">
        <v>711</v>
      </c>
      <c r="C27" s="37">
        <v>204013</v>
      </c>
      <c r="D27" t="s" s="91">
        <v>712</v>
      </c>
      <c r="E27" t="s" s="347">
        <v>713</v>
      </c>
      <c r="F27" s="332">
        <v>7197</v>
      </c>
    </row>
    <row r="28" ht="36.25" customHeight="1">
      <c r="A28" t="s" s="331">
        <v>18</v>
      </c>
      <c r="B28" t="s" s="95">
        <v>714</v>
      </c>
      <c r="C28" t="s" s="348">
        <v>715</v>
      </c>
      <c r="D28" t="s" s="95">
        <v>716</v>
      </c>
      <c r="E28" s="35"/>
      <c r="F28" s="334">
        <v>5860</v>
      </c>
    </row>
    <row r="29" ht="18.25" customHeight="1">
      <c r="A29" t="s" s="331">
        <v>18</v>
      </c>
      <c r="B29" t="s" s="91">
        <v>717</v>
      </c>
      <c r="C29" s="37">
        <v>204025</v>
      </c>
      <c r="D29" t="s" s="91">
        <v>718</v>
      </c>
      <c r="E29" s="37"/>
      <c r="F29" s="332">
        <v>5625</v>
      </c>
    </row>
    <row r="30" ht="18.25" customHeight="1">
      <c r="A30" t="s" s="331">
        <v>18</v>
      </c>
      <c r="B30" t="s" s="95">
        <v>719</v>
      </c>
      <c r="C30" s="35">
        <v>204017</v>
      </c>
      <c r="D30" t="s" s="95">
        <v>720</v>
      </c>
      <c r="E30" t="s" s="333">
        <v>11</v>
      </c>
      <c r="F30" s="334">
        <v>7230</v>
      </c>
    </row>
    <row r="31" ht="18.25" customHeight="1">
      <c r="A31" t="s" s="331">
        <v>19</v>
      </c>
      <c r="B31" t="s" s="91">
        <v>721</v>
      </c>
      <c r="C31" s="37">
        <v>204023</v>
      </c>
      <c r="D31" t="s" s="91">
        <v>722</v>
      </c>
      <c r="E31" s="37"/>
      <c r="F31" s="332">
        <v>5217</v>
      </c>
    </row>
    <row r="32" ht="36.25" customHeight="1">
      <c r="A32" t="s" s="331">
        <v>19</v>
      </c>
      <c r="B32" t="s" s="95">
        <v>723</v>
      </c>
      <c r="C32" t="s" s="348">
        <v>724</v>
      </c>
      <c r="D32" t="s" s="95">
        <v>725</v>
      </c>
      <c r="E32" s="35"/>
      <c r="F32" s="334">
        <v>4978</v>
      </c>
    </row>
    <row r="33" ht="18.25" customHeight="1">
      <c r="A33" t="s" s="331">
        <v>19</v>
      </c>
      <c r="B33" t="s" s="91">
        <v>726</v>
      </c>
      <c r="C33" s="37">
        <v>204020</v>
      </c>
      <c r="D33" t="s" s="91">
        <v>727</v>
      </c>
      <c r="E33" s="37"/>
      <c r="F33" s="332">
        <v>7500</v>
      </c>
    </row>
    <row r="34" ht="18.25" customHeight="1">
      <c r="A34" t="s" s="331">
        <v>19</v>
      </c>
      <c r="B34" t="s" s="95">
        <v>728</v>
      </c>
      <c r="C34" s="35">
        <v>204027</v>
      </c>
      <c r="D34" t="s" s="95">
        <v>729</v>
      </c>
      <c r="E34" s="35"/>
      <c r="F34" s="334">
        <v>3750</v>
      </c>
    </row>
    <row r="35" ht="18.35" customHeight="1">
      <c r="A35" t="s" s="335">
        <v>29</v>
      </c>
      <c r="B35" s="336"/>
      <c r="C35" s="336"/>
      <c r="D35" s="336"/>
      <c r="E35" s="336"/>
      <c r="F35" s="337">
        <v>98400</v>
      </c>
    </row>
    <row r="36" ht="18.5" customHeight="1">
      <c r="A36" s="349"/>
      <c r="B36" s="339"/>
      <c r="C36" s="339"/>
      <c r="D36" s="339"/>
      <c r="E36" s="339"/>
      <c r="F36" s="350"/>
    </row>
    <row r="37" ht="19.25" customHeight="1">
      <c r="A37" t="s" s="351">
        <v>730</v>
      </c>
      <c r="B37" s="352"/>
      <c r="C37" s="353"/>
      <c r="D37" s="353"/>
      <c r="E37" s="353"/>
      <c r="F37" s="354">
        <f>F13+F35</f>
        <v>131748.6</v>
      </c>
    </row>
  </sheetData>
  <mergeCells count="4">
    <mergeCell ref="A37:B37"/>
    <mergeCell ref="B15:F15"/>
    <mergeCell ref="A1:F1"/>
    <mergeCell ref="B2:F2"/>
  </mergeCells>
  <pageMargins left="0.606299" right="0.606299" top="0.606299" bottom="0.606299" header="0.25" footer="0.25"/>
  <pageSetup firstPageNumber="1" fitToHeight="1" fitToWidth="1" scale="100" useFirstPageNumber="0" orientation="landscape" pageOrder="downThenOver"/>
  <headerFooter>
    <oddFooter>&amp;C&amp;"Helvetica,Regular"&amp;12&amp;K000000&amp;P</oddFooter>
  </headerFooter>
</worksheet>
</file>

<file path=xl/worksheets/sheet13.xml><?xml version="1.0" encoding="utf-8"?>
<worksheet xmlns:r="http://schemas.openxmlformats.org/officeDocument/2006/relationships" xmlns="http://schemas.openxmlformats.org/spreadsheetml/2006/main">
  <sheetPr>
    <pageSetUpPr fitToPage="1"/>
  </sheetPr>
  <dimension ref="A1:C21"/>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19.4297" style="355" customWidth="1"/>
    <col min="2" max="2" width="17.9922" style="355" customWidth="1"/>
    <col min="3" max="3" width="18.5234" style="355" customWidth="1"/>
    <col min="4" max="256" width="16.3516" style="355" customWidth="1"/>
  </cols>
  <sheetData>
    <row r="1" ht="55.5" customHeight="1">
      <c r="A1" t="s" s="168">
        <v>731</v>
      </c>
      <c r="B1" s="59"/>
      <c r="C1" s="60"/>
    </row>
    <row r="2" ht="39" customHeight="1">
      <c r="A2" t="s" s="356">
        <v>48</v>
      </c>
      <c r="B2" t="s" s="357">
        <v>732</v>
      </c>
      <c r="C2" t="s" s="358">
        <v>733</v>
      </c>
    </row>
    <row r="3" ht="26.6" customHeight="1">
      <c r="A3" t="s" s="359">
        <v>7</v>
      </c>
      <c r="B3" s="360">
        <v>1</v>
      </c>
      <c r="C3" s="345">
        <v>2256.75</v>
      </c>
    </row>
    <row r="4" ht="20.25" customHeight="1">
      <c r="A4" t="s" s="361">
        <v>8</v>
      </c>
      <c r="B4" s="35">
        <v>0</v>
      </c>
      <c r="C4" s="36">
        <v>0</v>
      </c>
    </row>
    <row r="5" ht="20.25" customHeight="1">
      <c r="A5" t="s" s="361">
        <v>9</v>
      </c>
      <c r="B5" s="37">
        <v>0</v>
      </c>
      <c r="C5" s="38">
        <v>0</v>
      </c>
    </row>
    <row r="6" ht="26.25" customHeight="1">
      <c r="A6" t="s" s="361">
        <v>10</v>
      </c>
      <c r="B6" s="362">
        <v>1</v>
      </c>
      <c r="C6" s="334">
        <v>3156</v>
      </c>
    </row>
    <row r="7" ht="26.25" customHeight="1">
      <c r="A7" t="s" s="361">
        <v>11</v>
      </c>
      <c r="B7" s="363">
        <v>4</v>
      </c>
      <c r="C7" s="38">
        <v>18756</v>
      </c>
    </row>
    <row r="8" ht="26.25" customHeight="1">
      <c r="A8" t="s" s="361">
        <v>12</v>
      </c>
      <c r="B8" s="362">
        <v>1</v>
      </c>
      <c r="C8" s="334">
        <v>5215</v>
      </c>
    </row>
    <row r="9" ht="26.25" customHeight="1">
      <c r="A9" t="s" s="361">
        <v>13</v>
      </c>
      <c r="B9" s="363">
        <v>2</v>
      </c>
      <c r="C9" s="38">
        <v>12975</v>
      </c>
    </row>
    <row r="10" ht="20.25" customHeight="1">
      <c r="A10" t="s" s="361">
        <v>14</v>
      </c>
      <c r="B10" s="35">
        <v>0</v>
      </c>
      <c r="C10" s="36">
        <v>0</v>
      </c>
    </row>
    <row r="11" ht="20.25" customHeight="1">
      <c r="A11" t="s" s="361">
        <v>15</v>
      </c>
      <c r="B11" s="37">
        <v>0</v>
      </c>
      <c r="C11" s="38">
        <v>0</v>
      </c>
    </row>
    <row r="12" ht="26.25" customHeight="1">
      <c r="A12" t="s" s="361">
        <v>16</v>
      </c>
      <c r="B12" s="362">
        <v>2</v>
      </c>
      <c r="C12" s="36">
        <v>6771</v>
      </c>
    </row>
    <row r="13" ht="26.25" customHeight="1">
      <c r="A13" t="s" s="361">
        <v>17</v>
      </c>
      <c r="B13" s="363">
        <v>1</v>
      </c>
      <c r="C13" s="332">
        <v>4009</v>
      </c>
    </row>
    <row r="14" ht="26.25" customHeight="1">
      <c r="A14" t="s" s="361">
        <v>18</v>
      </c>
      <c r="B14" s="362">
        <v>7</v>
      </c>
      <c r="C14" s="36">
        <v>41481</v>
      </c>
    </row>
    <row r="15" ht="26.25" customHeight="1">
      <c r="A15" t="s" s="361">
        <v>19</v>
      </c>
      <c r="B15" s="363">
        <v>4</v>
      </c>
      <c r="C15" s="38">
        <v>21445</v>
      </c>
    </row>
    <row r="16" ht="26.25" customHeight="1">
      <c r="A16" t="s" s="361">
        <v>683</v>
      </c>
      <c r="B16" s="362">
        <v>1</v>
      </c>
      <c r="C16" s="334">
        <v>4285</v>
      </c>
    </row>
    <row r="17" ht="26.25" customHeight="1">
      <c r="A17" t="s" s="361">
        <v>21</v>
      </c>
      <c r="B17" s="363">
        <v>1</v>
      </c>
      <c r="C17" s="332">
        <v>5468.25</v>
      </c>
    </row>
    <row r="18" ht="20.25" customHeight="1">
      <c r="A18" t="s" s="361">
        <v>22</v>
      </c>
      <c r="B18" s="35">
        <v>0</v>
      </c>
      <c r="C18" s="36">
        <v>0</v>
      </c>
    </row>
    <row r="19" ht="26.25" customHeight="1">
      <c r="A19" t="s" s="361">
        <v>23</v>
      </c>
      <c r="B19" s="363">
        <v>1</v>
      </c>
      <c r="C19" s="332">
        <v>2088.35</v>
      </c>
    </row>
    <row r="20" ht="26.25" customHeight="1">
      <c r="A20" t="s" s="361">
        <v>24</v>
      </c>
      <c r="B20" s="362">
        <v>1</v>
      </c>
      <c r="C20" s="334">
        <v>3842.25</v>
      </c>
    </row>
    <row r="21" ht="21.1" customHeight="1">
      <c r="A21" t="s" s="39">
        <v>734</v>
      </c>
      <c r="B21" s="40">
        <v>27</v>
      </c>
      <c r="C21" s="41">
        <f>SUM(C3:C20)</f>
        <v>131748.6</v>
      </c>
    </row>
  </sheetData>
  <mergeCells count="1">
    <mergeCell ref="A1:C1"/>
  </mergeCells>
  <pageMargins left="0.606299" right="0.606299" top="0.606299" bottom="0.606299" header="0.25" footer="0.25"/>
  <pageSetup firstPageNumber="1" fitToHeight="1" fitToWidth="1" scale="100" useFirstPageNumber="0" orientation="portrait" pageOrder="downThenOver"/>
  <headerFooter>
    <oddFooter>&amp;C&amp;"Helvetica,Regular"&amp;12&amp;K000000&amp;P</oddFooter>
  </headerFooter>
</worksheet>
</file>

<file path=xl/worksheets/sheet14.xml><?xml version="1.0" encoding="utf-8"?>
<worksheet xmlns:r="http://schemas.openxmlformats.org/officeDocument/2006/relationships" xmlns="http://schemas.openxmlformats.org/spreadsheetml/2006/main">
  <sheetPr>
    <pageSetUpPr fitToPage="1"/>
  </sheetPr>
  <dimension ref="A1:D29"/>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16.3516" style="364" customWidth="1"/>
    <col min="2" max="2" width="16.3516" style="364" customWidth="1"/>
    <col min="3" max="3" width="16.3516" style="364" customWidth="1"/>
    <col min="4" max="4" width="16.3516" style="364" customWidth="1"/>
    <col min="5" max="256" width="16.3516" style="364" customWidth="1"/>
  </cols>
  <sheetData>
    <row r="1" ht="55.5" customHeight="1">
      <c r="A1" t="s" s="168">
        <v>735</v>
      </c>
      <c r="B1" s="59"/>
      <c r="C1" s="59"/>
      <c r="D1" s="60"/>
    </row>
    <row r="2" ht="20.75" customHeight="1">
      <c r="A2" t="s" s="365">
        <v>736</v>
      </c>
      <c r="B2" s="366"/>
      <c r="C2" s="366"/>
      <c r="D2" s="367"/>
    </row>
    <row r="3" ht="56.6" customHeight="1">
      <c r="A3" t="s" s="368">
        <v>48</v>
      </c>
      <c r="B3" t="s" s="369">
        <v>737</v>
      </c>
      <c r="C3" t="s" s="369">
        <v>738</v>
      </c>
      <c r="D3" t="s" s="370">
        <v>739</v>
      </c>
    </row>
    <row r="4" ht="20.5" customHeight="1">
      <c r="A4" t="s" s="371">
        <v>7</v>
      </c>
      <c r="B4" s="372">
        <v>3</v>
      </c>
      <c r="C4" s="373">
        <v>9</v>
      </c>
      <c r="D4" s="374">
        <v>463</v>
      </c>
    </row>
    <row r="5" ht="20.25" customHeight="1">
      <c r="A5" t="s" s="375">
        <v>8</v>
      </c>
      <c r="B5" s="37">
        <v>1</v>
      </c>
      <c r="C5" s="376">
        <v>3.3</v>
      </c>
      <c r="D5" s="93">
        <v>170</v>
      </c>
    </row>
    <row r="6" ht="20.25" customHeight="1">
      <c r="A6" t="s" s="375">
        <v>9</v>
      </c>
      <c r="B6" s="35">
        <v>1</v>
      </c>
      <c r="C6" s="377">
        <v>2.5</v>
      </c>
      <c r="D6" s="97">
        <v>129</v>
      </c>
    </row>
    <row r="7" ht="20.25" customHeight="1">
      <c r="A7" t="s" s="375">
        <v>10</v>
      </c>
      <c r="B7" s="37">
        <v>7</v>
      </c>
      <c r="C7" s="376">
        <v>17.33</v>
      </c>
      <c r="D7" s="93">
        <v>891</v>
      </c>
    </row>
    <row r="8" ht="20.25" customHeight="1">
      <c r="A8" t="s" s="375">
        <v>17</v>
      </c>
      <c r="B8" s="35">
        <v>25</v>
      </c>
      <c r="C8" s="377">
        <v>59.97</v>
      </c>
      <c r="D8" s="97">
        <v>3083</v>
      </c>
    </row>
    <row r="9" ht="20.25" customHeight="1">
      <c r="A9" t="s" s="375">
        <v>20</v>
      </c>
      <c r="B9" s="37">
        <v>8</v>
      </c>
      <c r="C9" s="376">
        <v>12.22</v>
      </c>
      <c r="D9" s="93">
        <v>628</v>
      </c>
    </row>
    <row r="10" ht="20.25" customHeight="1">
      <c r="A10" t="s" s="375">
        <v>21</v>
      </c>
      <c r="B10" s="35">
        <v>6</v>
      </c>
      <c r="C10" s="377">
        <v>9.9</v>
      </c>
      <c r="D10" s="97">
        <v>509</v>
      </c>
    </row>
    <row r="11" ht="20.25" customHeight="1">
      <c r="A11" t="s" s="375">
        <v>23</v>
      </c>
      <c r="B11" s="37">
        <v>8</v>
      </c>
      <c r="C11" s="376">
        <v>19.38</v>
      </c>
      <c r="D11" s="93">
        <v>996</v>
      </c>
    </row>
    <row r="12" ht="20.25" customHeight="1">
      <c r="A12" t="s" s="375">
        <v>28</v>
      </c>
      <c r="B12" s="35">
        <v>1</v>
      </c>
      <c r="C12" s="377">
        <v>1.5</v>
      </c>
      <c r="D12" s="97">
        <v>77</v>
      </c>
    </row>
    <row r="13" ht="20.35" customHeight="1">
      <c r="A13" t="s" s="378">
        <v>29</v>
      </c>
      <c r="B13" s="379">
        <f>SUM(B4:B12)</f>
        <v>60</v>
      </c>
      <c r="C13" s="380">
        <f>SUM(C4:C12)</f>
        <v>135.1</v>
      </c>
      <c r="D13" s="381">
        <f>SUM(D4:D12)</f>
        <v>6946</v>
      </c>
    </row>
    <row r="14" ht="20.75" customHeight="1">
      <c r="A14" s="382"/>
      <c r="B14" s="383"/>
      <c r="C14" s="383"/>
      <c r="D14" s="384"/>
    </row>
    <row r="15" ht="38.6" customHeight="1">
      <c r="A15" t="s" s="64">
        <v>740</v>
      </c>
      <c r="B15" s="7"/>
      <c r="C15" s="7"/>
      <c r="D15" s="8"/>
    </row>
    <row r="16" ht="56.6" customHeight="1">
      <c r="A16" t="s" s="385">
        <v>48</v>
      </c>
      <c r="B16" t="s" s="171">
        <v>737</v>
      </c>
      <c r="C16" t="s" s="171">
        <v>738</v>
      </c>
      <c r="D16" t="s" s="172">
        <v>739</v>
      </c>
    </row>
    <row r="17" ht="20.6" customHeight="1">
      <c r="A17" t="s" s="386">
        <v>11</v>
      </c>
      <c r="B17" s="32">
        <v>5</v>
      </c>
      <c r="C17" s="387">
        <v>8.16</v>
      </c>
      <c r="D17" s="388">
        <v>420</v>
      </c>
    </row>
    <row r="18" ht="20.25" customHeight="1">
      <c r="A18" t="s" s="375">
        <v>12</v>
      </c>
      <c r="B18" s="35">
        <v>3</v>
      </c>
      <c r="C18" s="377">
        <v>2.42</v>
      </c>
      <c r="D18" s="97">
        <v>124</v>
      </c>
    </row>
    <row r="19" ht="20.25" customHeight="1">
      <c r="A19" t="s" s="375">
        <v>13</v>
      </c>
      <c r="B19" s="37">
        <v>1</v>
      </c>
      <c r="C19" s="376">
        <v>1.44</v>
      </c>
      <c r="D19" s="93">
        <v>74</v>
      </c>
    </row>
    <row r="20" ht="20.25" customHeight="1">
      <c r="A20" t="s" s="375">
        <v>14</v>
      </c>
      <c r="B20" s="35">
        <v>2</v>
      </c>
      <c r="C20" s="377">
        <v>4.5</v>
      </c>
      <c r="D20" s="97">
        <v>231</v>
      </c>
    </row>
    <row r="21" ht="20.25" customHeight="1">
      <c r="A21" t="s" s="375">
        <v>15</v>
      </c>
      <c r="B21" s="37">
        <v>2</v>
      </c>
      <c r="C21" s="376">
        <v>5.81</v>
      </c>
      <c r="D21" s="93">
        <v>298</v>
      </c>
    </row>
    <row r="22" ht="20.25" customHeight="1">
      <c r="A22" t="s" s="375">
        <v>16</v>
      </c>
      <c r="B22" s="35">
        <v>1</v>
      </c>
      <c r="C22" s="377">
        <v>0.75</v>
      </c>
      <c r="D22" s="97">
        <v>39</v>
      </c>
    </row>
    <row r="23" ht="20.25" customHeight="1">
      <c r="A23" t="s" s="375">
        <v>18</v>
      </c>
      <c r="B23" s="37">
        <v>4</v>
      </c>
      <c r="C23" s="376">
        <v>9.59</v>
      </c>
      <c r="D23" s="93">
        <v>493</v>
      </c>
    </row>
    <row r="24" ht="20.25" customHeight="1">
      <c r="A24" t="s" s="375">
        <v>19</v>
      </c>
      <c r="B24" s="35">
        <v>2</v>
      </c>
      <c r="C24" s="377">
        <v>4.9</v>
      </c>
      <c r="D24" s="97">
        <v>252</v>
      </c>
    </row>
    <row r="25" ht="20.25" customHeight="1">
      <c r="A25" t="s" s="375">
        <v>22</v>
      </c>
      <c r="B25" s="37">
        <v>2</v>
      </c>
      <c r="C25" s="376">
        <v>1.64</v>
      </c>
      <c r="D25" s="93">
        <v>84</v>
      </c>
    </row>
    <row r="26" ht="20.25" customHeight="1">
      <c r="A26" t="s" s="375">
        <v>25</v>
      </c>
      <c r="B26" s="35">
        <v>1</v>
      </c>
      <c r="C26" s="377">
        <v>0.78</v>
      </c>
      <c r="D26" s="97">
        <v>40</v>
      </c>
    </row>
    <row r="27" ht="20.25" customHeight="1">
      <c r="A27" t="s" s="67">
        <v>29</v>
      </c>
      <c r="B27" s="389">
        <f>SUM(B17:B26)</f>
        <v>23</v>
      </c>
      <c r="C27" s="390">
        <f>SUM(C17:C26)</f>
        <v>39.99</v>
      </c>
      <c r="D27" s="391">
        <f>SUM(D17:D26)</f>
        <v>2055</v>
      </c>
    </row>
    <row r="28" ht="20.25" customHeight="1">
      <c r="A28" s="392"/>
      <c r="B28" s="393"/>
      <c r="C28" s="393"/>
      <c r="D28" s="394"/>
    </row>
    <row r="29" ht="21.1" customHeight="1">
      <c r="A29" t="s" s="72">
        <v>734</v>
      </c>
      <c r="B29" s="40">
        <f>B27+B13</f>
        <v>83</v>
      </c>
      <c r="C29" s="40">
        <f>C27+C13</f>
        <v>175.09</v>
      </c>
      <c r="D29" s="395">
        <f>D27+D13</f>
        <v>9001</v>
      </c>
    </row>
  </sheetData>
  <mergeCells count="3">
    <mergeCell ref="A15:D15"/>
    <mergeCell ref="A1:D1"/>
    <mergeCell ref="A2:D2"/>
  </mergeCells>
  <pageMargins left="0.606299" right="0.606299" top="0.606299" bottom="0.606299" header="0.25" footer="0.25"/>
  <pageSetup firstPageNumber="1" fitToHeight="1" fitToWidth="1" scale="100" useFirstPageNumber="0" orientation="portrait" pageOrder="downThenOver"/>
  <headerFooter>
    <oddFooter>&amp;C&amp;"Helvetica,Regular"&amp;12&amp;K000000&amp;P</oddFooter>
  </headerFooter>
</worksheet>
</file>

<file path=xl/worksheets/sheet15.xml><?xml version="1.0" encoding="utf-8"?>
<worksheet xmlns:r="http://schemas.openxmlformats.org/officeDocument/2006/relationships" xmlns="http://schemas.openxmlformats.org/spreadsheetml/2006/main">
  <dimension ref="A1:M25"/>
  <sheetViews>
    <sheetView workbookViewId="0" showGridLines="0" defaultGridColor="1"/>
  </sheetViews>
  <sheetFormatPr defaultColWidth="16.3333" defaultRowHeight="18" customHeight="1" outlineLevelRow="0" outlineLevelCol="0"/>
  <cols>
    <col min="1" max="1" width="17.9609" style="396" customWidth="1"/>
    <col min="2" max="2" width="9.82812" style="396" customWidth="1"/>
    <col min="3" max="3" width="9" style="396" customWidth="1"/>
    <col min="4" max="4" width="11.7109" style="396" customWidth="1"/>
    <col min="5" max="5" width="9.82812" style="396" customWidth="1"/>
    <col min="6" max="6" width="9" style="396" customWidth="1"/>
    <col min="7" max="7" width="11.7109" style="396" customWidth="1"/>
    <col min="8" max="8" width="9.82812" style="396" customWidth="1"/>
    <col min="9" max="9" width="9" style="396" customWidth="1"/>
    <col min="10" max="10" width="10.2578" style="396" customWidth="1"/>
    <col min="11" max="11" width="11.5156" style="396" customWidth="1"/>
    <col min="12" max="12" width="9" style="396" customWidth="1"/>
    <col min="13" max="13" width="10.2578" style="396" customWidth="1"/>
    <col min="14" max="256" width="16.3516" style="396" customWidth="1"/>
  </cols>
  <sheetData>
    <row r="1" ht="32.5" customHeight="1">
      <c r="A1" t="s" s="397">
        <v>741</v>
      </c>
      <c r="B1" s="3"/>
      <c r="C1" s="3"/>
      <c r="D1" s="3"/>
      <c r="E1" s="3"/>
      <c r="F1" s="3"/>
      <c r="G1" s="3"/>
      <c r="H1" s="3"/>
      <c r="I1" s="3"/>
      <c r="J1" s="3"/>
      <c r="K1" s="3"/>
      <c r="L1" s="3"/>
      <c r="M1" s="4"/>
    </row>
    <row r="2" ht="26.6" customHeight="1">
      <c r="A2" t="s" s="64">
        <v>742</v>
      </c>
      <c r="B2" t="s" s="29">
        <v>743</v>
      </c>
      <c r="C2" s="7"/>
      <c r="D2" s="7"/>
      <c r="E2" t="s" s="29">
        <v>744</v>
      </c>
      <c r="F2" s="7"/>
      <c r="G2" s="7"/>
      <c r="H2" t="s" s="29">
        <v>745</v>
      </c>
      <c r="I2" s="7"/>
      <c r="J2" s="7"/>
      <c r="K2" t="s" s="29">
        <v>29</v>
      </c>
      <c r="L2" s="7"/>
      <c r="M2" s="8"/>
    </row>
    <row r="3" ht="26.6" customHeight="1">
      <c r="A3" s="9"/>
      <c r="B3" t="s" s="30">
        <v>746</v>
      </c>
      <c r="C3" t="s" s="30">
        <v>747</v>
      </c>
      <c r="D3" t="s" s="30">
        <v>748</v>
      </c>
      <c r="E3" t="s" s="30">
        <v>746</v>
      </c>
      <c r="F3" t="s" s="30">
        <v>747</v>
      </c>
      <c r="G3" t="s" s="30">
        <v>748</v>
      </c>
      <c r="H3" t="s" s="30">
        <v>746</v>
      </c>
      <c r="I3" t="s" s="30">
        <v>747</v>
      </c>
      <c r="J3" t="s" s="30">
        <v>748</v>
      </c>
      <c r="K3" t="s" s="30">
        <v>746</v>
      </c>
      <c r="L3" t="s" s="30">
        <v>747</v>
      </c>
      <c r="M3" t="s" s="31">
        <v>748</v>
      </c>
    </row>
    <row r="4" ht="26.6" customHeight="1">
      <c r="A4" t="s" s="28">
        <v>7</v>
      </c>
      <c r="B4" s="32">
        <v>13</v>
      </c>
      <c r="C4" s="32">
        <v>5</v>
      </c>
      <c r="D4" s="398">
        <f>C4/B4</f>
        <v>0.3846153846153846</v>
      </c>
      <c r="E4" s="32">
        <v>0</v>
      </c>
      <c r="F4" s="32">
        <v>0</v>
      </c>
      <c r="G4" t="s" s="65">
        <v>749</v>
      </c>
      <c r="H4" s="32">
        <v>0</v>
      </c>
      <c r="I4" s="32">
        <v>0</v>
      </c>
      <c r="J4" t="s" s="65">
        <v>749</v>
      </c>
      <c r="K4" s="32">
        <f>B4+E4+H4</f>
        <v>13</v>
      </c>
      <c r="L4" s="32">
        <f>C4+F4+I4</f>
        <v>5</v>
      </c>
      <c r="M4" s="399">
        <f>L4/K4</f>
        <v>0.3846153846153846</v>
      </c>
    </row>
    <row r="5" ht="26.25" customHeight="1">
      <c r="A5" t="s" s="34">
        <v>8</v>
      </c>
      <c r="B5" s="35">
        <v>5</v>
      </c>
      <c r="C5" s="35">
        <v>1</v>
      </c>
      <c r="D5" s="400">
        <f>C5/B5</f>
        <v>0.2</v>
      </c>
      <c r="E5" s="35">
        <v>0</v>
      </c>
      <c r="F5" s="35">
        <v>0</v>
      </c>
      <c r="G5" t="s" s="68">
        <v>749</v>
      </c>
      <c r="H5" s="35">
        <v>0</v>
      </c>
      <c r="I5" s="35">
        <v>0</v>
      </c>
      <c r="J5" t="s" s="68">
        <v>749</v>
      </c>
      <c r="K5" s="35">
        <f>B5+E5+H5</f>
        <v>5</v>
      </c>
      <c r="L5" s="35">
        <f>C5+F5+I5</f>
        <v>1</v>
      </c>
      <c r="M5" s="401">
        <f>L5/K5</f>
        <v>0.2</v>
      </c>
    </row>
    <row r="6" ht="26.25" customHeight="1">
      <c r="A6" t="s" s="34">
        <v>9</v>
      </c>
      <c r="B6" s="37">
        <v>9</v>
      </c>
      <c r="C6" s="37">
        <v>2</v>
      </c>
      <c r="D6" s="402">
        <f>C6/B6</f>
        <v>0.2222222222222222</v>
      </c>
      <c r="E6" s="37">
        <v>0</v>
      </c>
      <c r="F6" s="37">
        <v>0</v>
      </c>
      <c r="G6" t="s" s="70">
        <v>749</v>
      </c>
      <c r="H6" s="37">
        <v>0</v>
      </c>
      <c r="I6" s="37">
        <v>0</v>
      </c>
      <c r="J6" t="s" s="70">
        <v>749</v>
      </c>
      <c r="K6" s="37">
        <f>B6+E6+H6</f>
        <v>9</v>
      </c>
      <c r="L6" s="37">
        <f>C6+F6+I6</f>
        <v>2</v>
      </c>
      <c r="M6" s="403">
        <f>L6/K6</f>
        <v>0.2222222222222222</v>
      </c>
    </row>
    <row r="7" ht="26.25" customHeight="1">
      <c r="A7" t="s" s="34">
        <v>10</v>
      </c>
      <c r="B7" s="35">
        <v>20</v>
      </c>
      <c r="C7" s="35">
        <v>7</v>
      </c>
      <c r="D7" s="400">
        <f>C7/B7</f>
        <v>0.35</v>
      </c>
      <c r="E7" s="35">
        <v>0</v>
      </c>
      <c r="F7" s="35">
        <v>0</v>
      </c>
      <c r="G7" t="s" s="68">
        <v>749</v>
      </c>
      <c r="H7" s="35">
        <v>0</v>
      </c>
      <c r="I7" s="35">
        <v>0</v>
      </c>
      <c r="J7" t="s" s="68">
        <v>749</v>
      </c>
      <c r="K7" s="35">
        <f>B7+E7+H7</f>
        <v>20</v>
      </c>
      <c r="L7" s="35">
        <f>C7+F7+I7</f>
        <v>7</v>
      </c>
      <c r="M7" s="401">
        <f>L7/K7</f>
        <v>0.35</v>
      </c>
    </row>
    <row r="8" ht="26.25" customHeight="1">
      <c r="A8" t="s" s="34">
        <v>11</v>
      </c>
      <c r="B8" s="37">
        <v>4</v>
      </c>
      <c r="C8" s="37">
        <v>1</v>
      </c>
      <c r="D8" s="402">
        <f>C8/B8</f>
        <v>0.25</v>
      </c>
      <c r="E8" s="37">
        <v>7</v>
      </c>
      <c r="F8" s="37">
        <v>2</v>
      </c>
      <c r="G8" s="402">
        <f>F8/E8</f>
        <v>0.2857142857142857</v>
      </c>
      <c r="H8" s="37">
        <v>53</v>
      </c>
      <c r="I8" s="37">
        <v>16</v>
      </c>
      <c r="J8" s="402">
        <f>I8/H8</f>
        <v>0.3018867924528302</v>
      </c>
      <c r="K8" s="37">
        <f>B8+E8+H8</f>
        <v>64</v>
      </c>
      <c r="L8" s="37">
        <f>C8+F8+I8</f>
        <v>19</v>
      </c>
      <c r="M8" s="403">
        <f>L8/K8</f>
        <v>0.296875</v>
      </c>
    </row>
    <row r="9" ht="26.25" customHeight="1">
      <c r="A9" t="s" s="34">
        <v>12</v>
      </c>
      <c r="B9" s="35">
        <v>1</v>
      </c>
      <c r="C9" s="35">
        <v>1</v>
      </c>
      <c r="D9" s="400">
        <f>C9/B9</f>
        <v>1</v>
      </c>
      <c r="E9" s="35">
        <v>1</v>
      </c>
      <c r="F9" s="35">
        <v>2</v>
      </c>
      <c r="G9" s="400">
        <f>F9/E9</f>
        <v>2</v>
      </c>
      <c r="H9" s="35">
        <v>37</v>
      </c>
      <c r="I9" s="35">
        <v>13</v>
      </c>
      <c r="J9" s="400">
        <f>I9/H9</f>
        <v>0.3513513513513514</v>
      </c>
      <c r="K9" s="35">
        <f>B9+E9+H9</f>
        <v>39</v>
      </c>
      <c r="L9" s="35">
        <f>C9+F9+I9</f>
        <v>16</v>
      </c>
      <c r="M9" s="401">
        <f>L9/K9</f>
        <v>0.4102564102564102</v>
      </c>
    </row>
    <row r="10" ht="26.25" customHeight="1">
      <c r="A10" t="s" s="34">
        <v>13</v>
      </c>
      <c r="B10" s="37">
        <v>1</v>
      </c>
      <c r="C10" s="37">
        <v>0</v>
      </c>
      <c r="D10" s="402">
        <f>C10/B10</f>
        <v>0</v>
      </c>
      <c r="E10" s="37">
        <v>1</v>
      </c>
      <c r="F10" s="37">
        <v>1</v>
      </c>
      <c r="G10" s="402">
        <f>F10/E10</f>
        <v>1</v>
      </c>
      <c r="H10" s="37">
        <v>26</v>
      </c>
      <c r="I10" s="37">
        <v>9</v>
      </c>
      <c r="J10" s="402">
        <f>I10/H10</f>
        <v>0.3461538461538461</v>
      </c>
      <c r="K10" s="37">
        <f>B10+E10+H10</f>
        <v>28</v>
      </c>
      <c r="L10" s="37">
        <f>C10+F10+I10</f>
        <v>10</v>
      </c>
      <c r="M10" s="403">
        <f>L10/K10</f>
        <v>0.3571428571428572</v>
      </c>
    </row>
    <row r="11" ht="26.25" customHeight="1">
      <c r="A11" t="s" s="34">
        <v>14</v>
      </c>
      <c r="B11" s="35">
        <v>0</v>
      </c>
      <c r="C11" s="35">
        <v>0</v>
      </c>
      <c r="D11" t="s" s="68">
        <v>749</v>
      </c>
      <c r="E11" s="35">
        <v>0</v>
      </c>
      <c r="F11" s="35">
        <v>0</v>
      </c>
      <c r="G11" t="s" s="68">
        <v>749</v>
      </c>
      <c r="H11" s="35">
        <v>18</v>
      </c>
      <c r="I11" s="35">
        <v>4</v>
      </c>
      <c r="J11" s="400">
        <f>I11/H11</f>
        <v>0.2222222222222222</v>
      </c>
      <c r="K11" s="35">
        <f>B11+E11+H11</f>
        <v>18</v>
      </c>
      <c r="L11" s="35">
        <f>C11+F11+I11</f>
        <v>4</v>
      </c>
      <c r="M11" s="401">
        <f>L11/K11</f>
        <v>0.2222222222222222</v>
      </c>
    </row>
    <row r="12" ht="26.25" customHeight="1">
      <c r="A12" t="s" s="34">
        <v>15</v>
      </c>
      <c r="B12" s="37">
        <v>0</v>
      </c>
      <c r="C12" s="37">
        <v>0</v>
      </c>
      <c r="D12" t="s" s="70">
        <v>749</v>
      </c>
      <c r="E12" s="37">
        <v>0</v>
      </c>
      <c r="F12" s="37">
        <v>0</v>
      </c>
      <c r="G12" t="s" s="70">
        <v>749</v>
      </c>
      <c r="H12" s="37">
        <v>13</v>
      </c>
      <c r="I12" s="37">
        <v>4</v>
      </c>
      <c r="J12" s="402">
        <f>I12/H12</f>
        <v>0.3076923076923077</v>
      </c>
      <c r="K12" s="37">
        <f>B12+E12+H12</f>
        <v>13</v>
      </c>
      <c r="L12" s="37">
        <f>C12+F12+I12</f>
        <v>4</v>
      </c>
      <c r="M12" s="403">
        <f>L12/K12</f>
        <v>0.3076923076923077</v>
      </c>
    </row>
    <row r="13" ht="26.25" customHeight="1">
      <c r="A13" t="s" s="34">
        <v>16</v>
      </c>
      <c r="B13" s="35">
        <v>0</v>
      </c>
      <c r="C13" s="35">
        <v>0</v>
      </c>
      <c r="D13" t="s" s="68">
        <v>749</v>
      </c>
      <c r="E13" s="35">
        <v>22</v>
      </c>
      <c r="F13" s="35">
        <v>7</v>
      </c>
      <c r="G13" s="400">
        <f>F13/E13</f>
        <v>0.3181818181818182</v>
      </c>
      <c r="H13" s="35">
        <v>18</v>
      </c>
      <c r="I13" s="35">
        <v>7</v>
      </c>
      <c r="J13" s="400">
        <f>I13/H13</f>
        <v>0.3888888888888889</v>
      </c>
      <c r="K13" s="35">
        <f>B13+E13+H13</f>
        <v>40</v>
      </c>
      <c r="L13" s="35">
        <f>C13+F13+I13</f>
        <v>14</v>
      </c>
      <c r="M13" s="401">
        <f>L13/K13</f>
        <v>0.35</v>
      </c>
    </row>
    <row r="14" ht="26.25" customHeight="1">
      <c r="A14" t="s" s="34">
        <v>17</v>
      </c>
      <c r="B14" s="37">
        <v>82</v>
      </c>
      <c r="C14" s="37">
        <v>28</v>
      </c>
      <c r="D14" s="402">
        <f>C14/B14</f>
        <v>0.3414634146341464</v>
      </c>
      <c r="E14" s="37">
        <v>0</v>
      </c>
      <c r="F14" s="37">
        <v>0</v>
      </c>
      <c r="G14" t="s" s="70">
        <v>749</v>
      </c>
      <c r="H14" s="37">
        <v>0</v>
      </c>
      <c r="I14" s="37">
        <v>0</v>
      </c>
      <c r="J14" t="s" s="70">
        <v>749</v>
      </c>
      <c r="K14" s="37">
        <f>B14+E14+H14</f>
        <v>82</v>
      </c>
      <c r="L14" s="37">
        <f>C14+F14+I14</f>
        <v>28</v>
      </c>
      <c r="M14" s="403">
        <f>L14/K14</f>
        <v>0.3414634146341464</v>
      </c>
    </row>
    <row r="15" ht="26.25" customHeight="1">
      <c r="A15" t="s" s="34">
        <v>18</v>
      </c>
      <c r="B15" s="35">
        <v>22</v>
      </c>
      <c r="C15" s="35">
        <v>8</v>
      </c>
      <c r="D15" s="400">
        <f>C15/B15</f>
        <v>0.3636363636363636</v>
      </c>
      <c r="E15" s="35">
        <v>341</v>
      </c>
      <c r="F15" s="35">
        <v>116</v>
      </c>
      <c r="G15" s="400">
        <f>F15/E15</f>
        <v>0.3401759530791789</v>
      </c>
      <c r="H15" s="35">
        <v>15</v>
      </c>
      <c r="I15" s="35">
        <v>6</v>
      </c>
      <c r="J15" s="400">
        <f>I15/H15</f>
        <v>0.4</v>
      </c>
      <c r="K15" s="35">
        <f>B15+E15+H15</f>
        <v>378</v>
      </c>
      <c r="L15" s="35">
        <f>C15+F15+I15</f>
        <v>130</v>
      </c>
      <c r="M15" s="401">
        <f>L15/K15</f>
        <v>0.3439153439153439</v>
      </c>
    </row>
    <row r="16" ht="26.25" customHeight="1">
      <c r="A16" t="s" s="34">
        <v>19</v>
      </c>
      <c r="B16" s="37">
        <v>37</v>
      </c>
      <c r="C16" s="37">
        <v>14</v>
      </c>
      <c r="D16" s="402">
        <f>C16/B16</f>
        <v>0.3783783783783784</v>
      </c>
      <c r="E16" s="37">
        <v>87</v>
      </c>
      <c r="F16" s="37">
        <v>34</v>
      </c>
      <c r="G16" s="402">
        <f>F16/E16</f>
        <v>0.3908045977011494</v>
      </c>
      <c r="H16" s="37">
        <v>0</v>
      </c>
      <c r="I16" s="37">
        <v>0</v>
      </c>
      <c r="J16" t="s" s="70">
        <v>749</v>
      </c>
      <c r="K16" s="37">
        <f>B16+E16+H16</f>
        <v>124</v>
      </c>
      <c r="L16" s="37">
        <f>C16+F16+I16</f>
        <v>48</v>
      </c>
      <c r="M16" s="403">
        <f>L16/K16</f>
        <v>0.3870967741935484</v>
      </c>
    </row>
    <row r="17" ht="26.25" customHeight="1">
      <c r="A17" t="s" s="34">
        <v>683</v>
      </c>
      <c r="B17" s="35">
        <v>37</v>
      </c>
      <c r="C17" s="35">
        <v>13</v>
      </c>
      <c r="D17" s="400">
        <f>C17/B17</f>
        <v>0.3513513513513514</v>
      </c>
      <c r="E17" s="35">
        <v>0</v>
      </c>
      <c r="F17" s="35">
        <v>0</v>
      </c>
      <c r="G17" t="s" s="68">
        <v>749</v>
      </c>
      <c r="H17" s="35">
        <v>0</v>
      </c>
      <c r="I17" s="35">
        <v>0</v>
      </c>
      <c r="J17" t="s" s="68">
        <v>749</v>
      </c>
      <c r="K17" s="35">
        <f>B17+E17+H17</f>
        <v>37</v>
      </c>
      <c r="L17" s="35">
        <f>C17+F17+I17</f>
        <v>13</v>
      </c>
      <c r="M17" s="401">
        <f>L17/K17</f>
        <v>0.3513513513513514</v>
      </c>
    </row>
    <row r="18" ht="26.25" customHeight="1">
      <c r="A18" t="s" s="34">
        <v>21</v>
      </c>
      <c r="B18" s="37">
        <v>110</v>
      </c>
      <c r="C18" s="37">
        <v>40</v>
      </c>
      <c r="D18" s="402">
        <f>C18/B18</f>
        <v>0.3636363636363636</v>
      </c>
      <c r="E18" s="37">
        <v>1</v>
      </c>
      <c r="F18" s="37">
        <v>0</v>
      </c>
      <c r="G18" s="402">
        <f>F18/E18</f>
        <v>0</v>
      </c>
      <c r="H18" s="37">
        <v>0</v>
      </c>
      <c r="I18" s="37">
        <v>0</v>
      </c>
      <c r="J18" t="s" s="70">
        <v>749</v>
      </c>
      <c r="K18" s="37">
        <f>B18+E18+H18</f>
        <v>111</v>
      </c>
      <c r="L18" s="37">
        <f>C18+F18+I18</f>
        <v>40</v>
      </c>
      <c r="M18" s="403">
        <f>L18/K18</f>
        <v>0.3603603603603603</v>
      </c>
    </row>
    <row r="19" ht="26.25" customHeight="1">
      <c r="A19" t="s" s="34">
        <v>22</v>
      </c>
      <c r="B19" s="35">
        <v>8</v>
      </c>
      <c r="C19" s="35">
        <v>1</v>
      </c>
      <c r="D19" s="400">
        <f>C19/B19</f>
        <v>0.125</v>
      </c>
      <c r="E19" s="35">
        <v>1</v>
      </c>
      <c r="F19" s="35">
        <v>0</v>
      </c>
      <c r="G19" s="400">
        <f>F19/E19</f>
        <v>0</v>
      </c>
      <c r="H19" s="35">
        <v>7</v>
      </c>
      <c r="I19" s="35">
        <v>1</v>
      </c>
      <c r="J19" s="400">
        <f>I19/H19</f>
        <v>0.1428571428571428</v>
      </c>
      <c r="K19" s="35">
        <f>B19+E19+H19</f>
        <v>16</v>
      </c>
      <c r="L19" s="35">
        <f>C19+F19+I19</f>
        <v>2</v>
      </c>
      <c r="M19" s="401">
        <f>L19/K19</f>
        <v>0.125</v>
      </c>
    </row>
    <row r="20" ht="26.25" customHeight="1">
      <c r="A20" t="s" s="34">
        <v>23</v>
      </c>
      <c r="B20" s="37">
        <v>28</v>
      </c>
      <c r="C20" s="37">
        <v>11</v>
      </c>
      <c r="D20" s="404">
        <f>C20/B20</f>
        <v>0.3928571428571428</v>
      </c>
      <c r="E20" s="37">
        <v>3</v>
      </c>
      <c r="F20" s="37">
        <v>0</v>
      </c>
      <c r="G20" s="402">
        <f>F20/E20</f>
        <v>0</v>
      </c>
      <c r="H20" s="37">
        <v>0</v>
      </c>
      <c r="I20" s="37">
        <v>0</v>
      </c>
      <c r="J20" t="s" s="70">
        <v>749</v>
      </c>
      <c r="K20" s="37">
        <f>B20+E20+H20</f>
        <v>31</v>
      </c>
      <c r="L20" s="37">
        <f>C20+F20+I20</f>
        <v>11</v>
      </c>
      <c r="M20" s="403">
        <f>L20/K20</f>
        <v>0.3548387096774194</v>
      </c>
    </row>
    <row r="21" ht="27.1" customHeight="1">
      <c r="A21" t="s" s="72">
        <v>734</v>
      </c>
      <c r="B21" s="405">
        <f>SUM(B4:B20)</f>
        <v>377</v>
      </c>
      <c r="C21" s="405">
        <f>SUM(C4:C20)</f>
        <v>132</v>
      </c>
      <c r="D21" s="406">
        <f>C21/B21</f>
        <v>0.350132625994695</v>
      </c>
      <c r="E21" s="405">
        <f>SUM(E4:E20)</f>
        <v>464</v>
      </c>
      <c r="F21" s="405">
        <f>SUM(F4:F20)</f>
        <v>162</v>
      </c>
      <c r="G21" s="406">
        <f>F21/E21</f>
        <v>0.3491379310344828</v>
      </c>
      <c r="H21" s="405">
        <f>SUM(H4:H20)</f>
        <v>187</v>
      </c>
      <c r="I21" s="405">
        <f>SUM(I4:I20)</f>
        <v>60</v>
      </c>
      <c r="J21" s="406">
        <f>I21/H21</f>
        <v>0.320855614973262</v>
      </c>
      <c r="K21" s="405">
        <f>B21+E21+H21</f>
        <v>1028</v>
      </c>
      <c r="L21" s="405">
        <f>C21+F21+I21</f>
        <v>354</v>
      </c>
      <c r="M21" s="407">
        <f>L21/K21</f>
        <v>0.3443579766536965</v>
      </c>
    </row>
    <row r="22" ht="27" customHeight="1">
      <c r="A22" s="408"/>
      <c r="B22" s="408"/>
      <c r="C22" s="408"/>
      <c r="D22" s="408"/>
      <c r="E22" s="408"/>
      <c r="F22" s="408"/>
      <c r="G22" s="408"/>
      <c r="H22" s="408"/>
      <c r="I22" s="408"/>
      <c r="J22" s="408"/>
      <c r="K22" s="408"/>
      <c r="L22" s="408"/>
      <c r="M22" s="408"/>
    </row>
    <row r="23" ht="26" customHeight="1">
      <c r="A23" t="s" s="409">
        <v>750</v>
      </c>
      <c r="B23" s="166"/>
      <c r="C23" s="166"/>
      <c r="D23" s="166"/>
      <c r="E23" s="166"/>
      <c r="F23" s="166"/>
      <c r="G23" s="166"/>
      <c r="H23" s="166"/>
      <c r="I23" s="166"/>
      <c r="J23" s="166"/>
      <c r="K23" s="166"/>
      <c r="L23" s="166"/>
      <c r="M23" s="166"/>
    </row>
    <row r="24" ht="26" customHeight="1">
      <c r="A24" t="s" s="409">
        <v>751</v>
      </c>
      <c r="B24" s="105"/>
      <c r="C24" s="105"/>
      <c r="D24" s="105"/>
      <c r="E24" s="105"/>
      <c r="F24" s="105"/>
      <c r="G24" s="105"/>
      <c r="H24" s="105"/>
      <c r="I24" s="105"/>
      <c r="J24" s="105"/>
      <c r="K24" s="105"/>
      <c r="L24" s="105"/>
      <c r="M24" s="105"/>
    </row>
    <row r="25" ht="26" customHeight="1">
      <c r="A25" t="s" s="409">
        <v>752</v>
      </c>
      <c r="B25" s="166"/>
      <c r="C25" s="166"/>
      <c r="D25" s="166"/>
      <c r="E25" s="166"/>
      <c r="F25" s="166"/>
      <c r="G25" s="166"/>
      <c r="H25" s="166"/>
      <c r="I25" s="166"/>
      <c r="J25" s="166"/>
      <c r="K25" s="166"/>
      <c r="L25" s="166"/>
      <c r="M25" s="166"/>
    </row>
  </sheetData>
  <mergeCells count="9">
    <mergeCell ref="K2:M2"/>
    <mergeCell ref="H2:J2"/>
    <mergeCell ref="E2:G2"/>
    <mergeCell ref="A25:M25"/>
    <mergeCell ref="A2:A3"/>
    <mergeCell ref="A24:M24"/>
    <mergeCell ref="A1:M1"/>
    <mergeCell ref="A23:M23"/>
    <mergeCell ref="B2:D2"/>
  </mergeCells>
  <conditionalFormatting sqref="B4:M21">
    <cfRule type="containsBlanks" dxfId="2" priority="1" stopIfTrue="1">
      <formula>ISBLANK(B4)</formula>
    </cfRule>
  </conditionalFormatting>
  <pageMargins left="0.606299" right="0.606299" top="0.606299" bottom="0.606299" header="0.25" footer="0.25"/>
  <pageSetup firstPageNumber="1" fitToHeight="1" fitToWidth="1" scale="74" useFirstPageNumber="0" orientation="landscape" pageOrder="downThenOver"/>
  <headerFooter>
    <oddFooter>&amp;C&amp;"Helvetica,Regular"&amp;12&amp;K000000&amp;P</oddFooter>
  </headerFooter>
</worksheet>
</file>

<file path=xl/worksheets/sheet16.xml><?xml version="1.0" encoding="utf-8"?>
<worksheet xmlns:r="http://schemas.openxmlformats.org/officeDocument/2006/relationships" xmlns="http://schemas.openxmlformats.org/spreadsheetml/2006/main">
  <dimension ref="A1:F23"/>
  <sheetViews>
    <sheetView workbookViewId="0" showGridLines="0" defaultGridColor="1"/>
  </sheetViews>
  <sheetFormatPr defaultColWidth="16.3333" defaultRowHeight="18" customHeight="1" outlineLevelRow="0" outlineLevelCol="0"/>
  <cols>
    <col min="1" max="1" width="16.3516" style="410" customWidth="1"/>
    <col min="2" max="2" width="19.5078" style="410" customWidth="1"/>
    <col min="3" max="3" width="19.5078" style="410" customWidth="1"/>
    <col min="4" max="4" width="19.5078" style="410" customWidth="1"/>
    <col min="5" max="5" width="19.5078" style="410" customWidth="1"/>
    <col min="6" max="6" width="19.5078" style="410" customWidth="1"/>
    <col min="7" max="256" width="16.3516" style="410" customWidth="1"/>
  </cols>
  <sheetData>
    <row r="1" ht="55.5" customHeight="1">
      <c r="A1" t="s" s="397">
        <v>753</v>
      </c>
      <c r="B1" s="3"/>
      <c r="C1" s="3"/>
      <c r="D1" s="3"/>
      <c r="E1" s="3"/>
      <c r="F1" s="4"/>
    </row>
    <row r="2" ht="26.6" customHeight="1">
      <c r="A2" t="s" s="64">
        <v>754</v>
      </c>
      <c r="B2" t="s" s="29">
        <v>755</v>
      </c>
      <c r="C2" t="s" s="29">
        <v>756</v>
      </c>
      <c r="D2" t="s" s="29">
        <v>757</v>
      </c>
      <c r="E2" s="7"/>
      <c r="F2" s="8"/>
    </row>
    <row r="3" ht="26.6" customHeight="1">
      <c r="A3" s="9"/>
      <c r="B3" s="411"/>
      <c r="C3" s="411"/>
      <c r="D3" t="s" s="30">
        <v>758</v>
      </c>
      <c r="E3" t="s" s="30">
        <v>759</v>
      </c>
      <c r="F3" t="s" s="31">
        <v>760</v>
      </c>
    </row>
    <row r="4" ht="26.6" customHeight="1">
      <c r="A4" t="s" s="80">
        <v>761</v>
      </c>
      <c r="B4" s="412">
        <v>2014</v>
      </c>
      <c r="C4" s="413">
        <v>66</v>
      </c>
      <c r="D4" s="413">
        <v>9327</v>
      </c>
      <c r="E4" s="413">
        <v>636</v>
      </c>
      <c r="F4" s="388">
        <v>3294</v>
      </c>
    </row>
    <row r="5" ht="26.25" customHeight="1">
      <c r="A5" s="94"/>
      <c r="B5" s="414">
        <v>2015</v>
      </c>
      <c r="C5" s="96">
        <v>125</v>
      </c>
      <c r="D5" s="96">
        <v>17888</v>
      </c>
      <c r="E5" s="96">
        <v>1221</v>
      </c>
      <c r="F5" s="97">
        <v>7008</v>
      </c>
    </row>
    <row r="6" ht="26.25" customHeight="1">
      <c r="A6" s="90"/>
      <c r="B6" s="414">
        <v>2016</v>
      </c>
      <c r="C6" s="92">
        <v>132</v>
      </c>
      <c r="D6" s="92">
        <v>19531</v>
      </c>
      <c r="E6" s="92">
        <v>1341</v>
      </c>
      <c r="F6" s="93">
        <v>7350</v>
      </c>
    </row>
    <row r="7" ht="26.25" customHeight="1">
      <c r="A7" s="94"/>
      <c r="B7" t="s" s="415">
        <v>758</v>
      </c>
      <c r="C7" s="96">
        <v>323</v>
      </c>
      <c r="D7" s="96">
        <v>46746</v>
      </c>
      <c r="E7" s="96">
        <v>3198</v>
      </c>
      <c r="F7" s="97">
        <v>17652</v>
      </c>
    </row>
    <row r="8" ht="26.25" customHeight="1">
      <c r="A8" t="s" s="416">
        <v>762</v>
      </c>
      <c r="B8" s="414">
        <v>2014</v>
      </c>
      <c r="C8" s="92">
        <v>107</v>
      </c>
      <c r="D8" s="92">
        <v>21518</v>
      </c>
      <c r="E8" s="92">
        <v>620</v>
      </c>
      <c r="F8" s="93">
        <v>6616</v>
      </c>
    </row>
    <row r="9" ht="26.25" customHeight="1">
      <c r="A9" s="94"/>
      <c r="B9" s="414">
        <v>2015</v>
      </c>
      <c r="C9" s="96">
        <v>149</v>
      </c>
      <c r="D9" s="96">
        <v>29469</v>
      </c>
      <c r="E9" s="96">
        <v>767</v>
      </c>
      <c r="F9" s="97">
        <v>8774</v>
      </c>
    </row>
    <row r="10" ht="26.25" customHeight="1">
      <c r="A10" s="90"/>
      <c r="B10" s="414">
        <v>2016</v>
      </c>
      <c r="C10" s="92">
        <v>162</v>
      </c>
      <c r="D10" s="92">
        <v>32675</v>
      </c>
      <c r="E10" s="92">
        <v>799</v>
      </c>
      <c r="F10" s="93">
        <v>9477</v>
      </c>
    </row>
    <row r="11" ht="26.25" customHeight="1">
      <c r="A11" s="94"/>
      <c r="B11" t="s" s="415">
        <v>758</v>
      </c>
      <c r="C11" s="96">
        <v>418</v>
      </c>
      <c r="D11" s="96">
        <v>83662</v>
      </c>
      <c r="E11" s="96">
        <v>2186</v>
      </c>
      <c r="F11" s="97">
        <v>24867</v>
      </c>
    </row>
    <row r="12" ht="26.25" customHeight="1">
      <c r="A12" t="s" s="416">
        <v>745</v>
      </c>
      <c r="B12" s="414">
        <v>2014</v>
      </c>
      <c r="C12" s="92">
        <v>43</v>
      </c>
      <c r="D12" s="92">
        <v>10248</v>
      </c>
      <c r="E12" s="92">
        <v>637</v>
      </c>
      <c r="F12" s="93">
        <v>3043</v>
      </c>
    </row>
    <row r="13" ht="26.25" customHeight="1">
      <c r="A13" s="94"/>
      <c r="B13" s="414">
        <v>2015</v>
      </c>
      <c r="C13" s="96">
        <v>62</v>
      </c>
      <c r="D13" s="96">
        <v>14795</v>
      </c>
      <c r="E13" s="96">
        <v>910</v>
      </c>
      <c r="F13" s="97">
        <v>4005</v>
      </c>
    </row>
    <row r="14" ht="26.25" customHeight="1">
      <c r="A14" s="90"/>
      <c r="B14" s="414">
        <v>2016</v>
      </c>
      <c r="C14" s="92">
        <v>60</v>
      </c>
      <c r="D14" s="92">
        <v>14099</v>
      </c>
      <c r="E14" s="92">
        <v>875</v>
      </c>
      <c r="F14" s="93">
        <v>3918</v>
      </c>
    </row>
    <row r="15" ht="26.25" customHeight="1">
      <c r="A15" s="94"/>
      <c r="B15" t="s" s="415">
        <v>758</v>
      </c>
      <c r="C15" s="96">
        <v>165</v>
      </c>
      <c r="D15" s="96">
        <v>39142</v>
      </c>
      <c r="E15" s="96">
        <v>2422</v>
      </c>
      <c r="F15" s="97">
        <v>10966</v>
      </c>
    </row>
    <row r="16" ht="26.25" customHeight="1">
      <c r="A16" t="s" s="416">
        <v>763</v>
      </c>
      <c r="B16" s="414">
        <v>2014</v>
      </c>
      <c r="C16" s="92">
        <f>C4+C8+C12</f>
        <v>216</v>
      </c>
      <c r="D16" s="92">
        <f>D4+D8+D12</f>
        <v>41093</v>
      </c>
      <c r="E16" s="92">
        <f>E4+E8+E12</f>
        <v>1893</v>
      </c>
      <c r="F16" s="93">
        <f>F4+F8+F12</f>
        <v>12953</v>
      </c>
    </row>
    <row r="17" ht="26.25" customHeight="1">
      <c r="A17" s="94"/>
      <c r="B17" s="414">
        <v>2015</v>
      </c>
      <c r="C17" s="96">
        <f>C5+C9+C13</f>
        <v>336</v>
      </c>
      <c r="D17" s="96">
        <f>D5+D9+D13</f>
        <v>62152</v>
      </c>
      <c r="E17" s="96">
        <f>E5+E9+E13</f>
        <v>2898</v>
      </c>
      <c r="F17" s="97">
        <f>F5+F9+F13</f>
        <v>19787</v>
      </c>
    </row>
    <row r="18" ht="26.25" customHeight="1">
      <c r="A18" s="90"/>
      <c r="B18" s="414">
        <v>2016</v>
      </c>
      <c r="C18" s="92">
        <f>C6+C10+C14</f>
        <v>354</v>
      </c>
      <c r="D18" s="92">
        <f>D6+D10+D14</f>
        <v>66305</v>
      </c>
      <c r="E18" s="92">
        <f>E6+E10+E14</f>
        <v>3015</v>
      </c>
      <c r="F18" s="93">
        <f>F6+F10+F14</f>
        <v>20745</v>
      </c>
    </row>
    <row r="19" ht="27.1" customHeight="1">
      <c r="A19" s="22"/>
      <c r="B19" t="s" s="417">
        <v>758</v>
      </c>
      <c r="C19" s="418">
        <v>906</v>
      </c>
      <c r="D19" s="418">
        <v>169550</v>
      </c>
      <c r="E19" s="418">
        <v>7806</v>
      </c>
      <c r="F19" s="419">
        <v>53485</v>
      </c>
    </row>
    <row r="20" ht="27" customHeight="1">
      <c r="A20" s="408"/>
      <c r="B20" s="408"/>
      <c r="C20" s="408"/>
      <c r="D20" s="408"/>
      <c r="E20" s="408"/>
      <c r="F20" s="408"/>
    </row>
    <row r="21" ht="26" customHeight="1">
      <c r="A21" t="s" s="409">
        <v>750</v>
      </c>
      <c r="B21" s="166"/>
      <c r="C21" s="166"/>
      <c r="D21" s="166"/>
      <c r="E21" s="166"/>
      <c r="F21" s="166"/>
    </row>
    <row r="22" ht="26" customHeight="1">
      <c r="A22" t="s" s="409">
        <v>751</v>
      </c>
      <c r="B22" s="105"/>
      <c r="C22" s="105"/>
      <c r="D22" s="105"/>
      <c r="E22" s="105"/>
      <c r="F22" s="105"/>
    </row>
    <row r="23" ht="26" customHeight="1">
      <c r="A23" t="s" s="409">
        <v>752</v>
      </c>
      <c r="B23" s="166"/>
      <c r="C23" s="166"/>
      <c r="D23" s="166"/>
      <c r="E23" s="166"/>
      <c r="F23" s="166"/>
    </row>
  </sheetData>
  <mergeCells count="12">
    <mergeCell ref="A23:F23"/>
    <mergeCell ref="A22:F22"/>
    <mergeCell ref="A16:A19"/>
    <mergeCell ref="A8:A11"/>
    <mergeCell ref="A4:A7"/>
    <mergeCell ref="A2:A3"/>
    <mergeCell ref="A21:F21"/>
    <mergeCell ref="C2:C3"/>
    <mergeCell ref="A12:A15"/>
    <mergeCell ref="A1:F1"/>
    <mergeCell ref="B2:B3"/>
    <mergeCell ref="D2:F2"/>
  </mergeCells>
  <conditionalFormatting sqref="C4:F19">
    <cfRule type="containsBlanks" dxfId="3" priority="1" stopIfTrue="1">
      <formula>ISBLANK(C4)</formula>
    </cfRule>
  </conditionalFormatting>
  <pageMargins left="0.606299" right="0.606299" top="0.606299" bottom="0.606299" header="0.25" footer="0.25"/>
  <pageSetup firstPageNumber="1" fitToHeight="1" fitToWidth="1" scale="71" useFirstPageNumber="0" orientation="landscape" pageOrder="downThenOver"/>
  <headerFooter>
    <oddFooter>&amp;C&amp;"Helvetica,Regular"&amp;12&amp;K000000&amp;P</oddFooter>
  </headerFooter>
</worksheet>
</file>

<file path=xl/worksheets/sheet17.xml><?xml version="1.0" encoding="utf-8"?>
<worksheet xmlns:r="http://schemas.openxmlformats.org/officeDocument/2006/relationships" xmlns="http://schemas.openxmlformats.org/spreadsheetml/2006/main">
  <dimension ref="A1:F75"/>
  <sheetViews>
    <sheetView workbookViewId="0" showGridLines="0" defaultGridColor="1"/>
  </sheetViews>
  <sheetFormatPr defaultColWidth="8.83333" defaultRowHeight="12.75" customHeight="1" outlineLevelRow="0" outlineLevelCol="0"/>
  <cols>
    <col min="1" max="1" width="8.85156" style="420" customWidth="1"/>
    <col min="2" max="2" width="7.67188" style="420" customWidth="1"/>
    <col min="3" max="3" width="11.7969" style="420" customWidth="1"/>
    <col min="4" max="4" width="23.3516" style="420" customWidth="1"/>
    <col min="5" max="5" width="14.6719" style="420" customWidth="1"/>
    <col min="6" max="6" width="17.1719" style="420" customWidth="1"/>
    <col min="7" max="256" width="8.85156" style="420" customWidth="1"/>
  </cols>
  <sheetData>
    <row r="1" ht="49.5" customHeight="1">
      <c r="A1" t="s" s="421">
        <v>764</v>
      </c>
      <c r="B1" s="422"/>
      <c r="C1" s="422"/>
      <c r="D1" s="422"/>
      <c r="E1" s="422"/>
      <c r="F1" s="423"/>
    </row>
    <row r="2" ht="20.6" customHeight="1">
      <c r="A2" t="s" s="424">
        <v>167</v>
      </c>
      <c r="B2" t="s" s="425">
        <v>765</v>
      </c>
      <c r="C2" t="s" s="426">
        <v>766</v>
      </c>
      <c r="D2" t="s" s="427">
        <v>757</v>
      </c>
      <c r="E2" s="428"/>
      <c r="F2" s="429"/>
    </row>
    <row r="3" ht="20.6" customHeight="1">
      <c r="A3" s="430"/>
      <c r="B3" s="431"/>
      <c r="C3" s="431"/>
      <c r="D3" t="s" s="432">
        <v>758</v>
      </c>
      <c r="E3" t="s" s="432">
        <v>759</v>
      </c>
      <c r="F3" t="s" s="433">
        <v>760</v>
      </c>
    </row>
    <row r="4" ht="20.6" customHeight="1">
      <c r="A4" t="s" s="434">
        <v>7</v>
      </c>
      <c r="B4" s="435">
        <v>2014</v>
      </c>
      <c r="C4" s="436">
        <v>3</v>
      </c>
      <c r="D4" s="437">
        <v>351</v>
      </c>
      <c r="E4" s="437">
        <v>28</v>
      </c>
      <c r="F4" s="438">
        <v>102</v>
      </c>
    </row>
    <row r="5" ht="20.25" customHeight="1">
      <c r="A5" t="s" s="439">
        <v>7</v>
      </c>
      <c r="B5" s="440">
        <v>2015</v>
      </c>
      <c r="C5" s="441">
        <v>3</v>
      </c>
      <c r="D5" s="442">
        <v>392</v>
      </c>
      <c r="E5" s="442">
        <v>21</v>
      </c>
      <c r="F5" s="443">
        <v>95</v>
      </c>
    </row>
    <row r="6" ht="20.25" customHeight="1">
      <c r="A6" t="s" s="439">
        <v>7</v>
      </c>
      <c r="B6" s="440">
        <v>2016</v>
      </c>
      <c r="C6" s="444">
        <v>5</v>
      </c>
      <c r="D6" s="445">
        <v>692</v>
      </c>
      <c r="E6" s="445">
        <v>59</v>
      </c>
      <c r="F6" s="446">
        <v>157</v>
      </c>
    </row>
    <row r="7" ht="20.35" customHeight="1">
      <c r="A7" t="s" s="447">
        <v>7</v>
      </c>
      <c r="B7" t="s" s="448">
        <v>758</v>
      </c>
      <c r="C7" s="449">
        <v>11</v>
      </c>
      <c r="D7" s="450">
        <v>1435</v>
      </c>
      <c r="E7" s="450">
        <v>108</v>
      </c>
      <c r="F7" s="451">
        <v>354</v>
      </c>
    </row>
    <row r="8" ht="20.35" customHeight="1">
      <c r="A8" t="s" s="452">
        <v>8</v>
      </c>
      <c r="B8" s="453">
        <v>2014</v>
      </c>
      <c r="C8" s="454">
        <v>1</v>
      </c>
      <c r="D8" s="455">
        <v>164</v>
      </c>
      <c r="E8" s="455">
        <v>15</v>
      </c>
      <c r="F8" s="456">
        <v>70</v>
      </c>
    </row>
    <row r="9" ht="20.25" customHeight="1">
      <c r="A9" t="s" s="439">
        <v>8</v>
      </c>
      <c r="B9" s="440">
        <v>2015</v>
      </c>
      <c r="C9" s="441">
        <v>0</v>
      </c>
      <c r="D9" s="442">
        <v>0</v>
      </c>
      <c r="E9" s="442">
        <v>0</v>
      </c>
      <c r="F9" s="443">
        <v>0</v>
      </c>
    </row>
    <row r="10" ht="20.25" customHeight="1">
      <c r="A10" t="s" s="439">
        <v>8</v>
      </c>
      <c r="B10" s="440">
        <v>2016</v>
      </c>
      <c r="C10" s="444">
        <v>1</v>
      </c>
      <c r="D10" s="445">
        <v>161</v>
      </c>
      <c r="E10" s="445">
        <v>15</v>
      </c>
      <c r="F10" s="446">
        <v>60</v>
      </c>
    </row>
    <row r="11" ht="20.35" customHeight="1">
      <c r="A11" t="s" s="447">
        <v>8</v>
      </c>
      <c r="B11" t="s" s="448">
        <v>758</v>
      </c>
      <c r="C11" s="449">
        <v>2</v>
      </c>
      <c r="D11" s="450">
        <v>325</v>
      </c>
      <c r="E11" s="450">
        <v>30</v>
      </c>
      <c r="F11" s="451">
        <v>130</v>
      </c>
    </row>
    <row r="12" ht="20.35" customHeight="1">
      <c r="A12" t="s" s="452">
        <v>9</v>
      </c>
      <c r="B12" s="453">
        <v>2014</v>
      </c>
      <c r="C12" s="454">
        <v>0</v>
      </c>
      <c r="D12" s="455">
        <v>0</v>
      </c>
      <c r="E12" s="455">
        <v>0</v>
      </c>
      <c r="F12" s="456">
        <v>0</v>
      </c>
    </row>
    <row r="13" ht="20.25" customHeight="1">
      <c r="A13" t="s" s="439">
        <v>9</v>
      </c>
      <c r="B13" s="440">
        <v>2015</v>
      </c>
      <c r="C13" s="441">
        <v>3</v>
      </c>
      <c r="D13" s="442">
        <v>604</v>
      </c>
      <c r="E13" s="442">
        <v>50</v>
      </c>
      <c r="F13" s="443">
        <v>165</v>
      </c>
    </row>
    <row r="14" ht="20.25" customHeight="1">
      <c r="A14" t="s" s="439">
        <v>9</v>
      </c>
      <c r="B14" s="440">
        <v>2016</v>
      </c>
      <c r="C14" s="444">
        <v>2</v>
      </c>
      <c r="D14" s="445">
        <v>304</v>
      </c>
      <c r="E14" s="445">
        <v>25</v>
      </c>
      <c r="F14" s="446">
        <v>93</v>
      </c>
    </row>
    <row r="15" ht="20.35" customHeight="1">
      <c r="A15" t="s" s="447">
        <v>9</v>
      </c>
      <c r="B15" t="s" s="448">
        <v>758</v>
      </c>
      <c r="C15" s="449">
        <v>5</v>
      </c>
      <c r="D15" s="450">
        <v>908</v>
      </c>
      <c r="E15" s="450">
        <v>75</v>
      </c>
      <c r="F15" s="451">
        <v>258</v>
      </c>
    </row>
    <row r="16" ht="20.35" customHeight="1">
      <c r="A16" t="s" s="452">
        <v>10</v>
      </c>
      <c r="B16" s="453">
        <v>2014</v>
      </c>
      <c r="C16" s="454">
        <v>7</v>
      </c>
      <c r="D16" s="455">
        <v>975</v>
      </c>
      <c r="E16" s="455">
        <v>128</v>
      </c>
      <c r="F16" s="456">
        <v>389</v>
      </c>
    </row>
    <row r="17" ht="20.25" customHeight="1">
      <c r="A17" t="s" s="439">
        <v>10</v>
      </c>
      <c r="B17" s="440">
        <v>2015</v>
      </c>
      <c r="C17" s="441">
        <v>5</v>
      </c>
      <c r="D17" s="442">
        <v>775</v>
      </c>
      <c r="E17" s="442">
        <v>74</v>
      </c>
      <c r="F17" s="443">
        <v>316</v>
      </c>
    </row>
    <row r="18" ht="20.25" customHeight="1">
      <c r="A18" t="s" s="439">
        <v>10</v>
      </c>
      <c r="B18" s="440">
        <v>2016</v>
      </c>
      <c r="C18" s="444">
        <v>7</v>
      </c>
      <c r="D18" s="445">
        <v>1168</v>
      </c>
      <c r="E18" s="445">
        <v>122</v>
      </c>
      <c r="F18" s="446">
        <v>423</v>
      </c>
    </row>
    <row r="19" ht="20.35" customHeight="1">
      <c r="A19" t="s" s="447">
        <v>10</v>
      </c>
      <c r="B19" t="s" s="448">
        <v>758</v>
      </c>
      <c r="C19" s="449">
        <v>19</v>
      </c>
      <c r="D19" s="450">
        <v>2918</v>
      </c>
      <c r="E19" s="450">
        <v>324</v>
      </c>
      <c r="F19" s="451">
        <v>1128</v>
      </c>
    </row>
    <row r="20" ht="20.35" customHeight="1">
      <c r="A20" t="s" s="452">
        <v>11</v>
      </c>
      <c r="B20" s="453">
        <v>2014</v>
      </c>
      <c r="C20" s="454">
        <v>17</v>
      </c>
      <c r="D20" s="455">
        <v>4225</v>
      </c>
      <c r="E20" s="455">
        <v>243</v>
      </c>
      <c r="F20" s="456">
        <v>1128</v>
      </c>
    </row>
    <row r="21" ht="20.25" customHeight="1">
      <c r="A21" t="s" s="439">
        <v>11</v>
      </c>
      <c r="B21" s="440">
        <v>2015</v>
      </c>
      <c r="C21" s="441">
        <v>28</v>
      </c>
      <c r="D21" s="442">
        <v>6964</v>
      </c>
      <c r="E21" s="442">
        <v>408</v>
      </c>
      <c r="F21" s="443">
        <v>1814</v>
      </c>
    </row>
    <row r="22" ht="20.25" customHeight="1">
      <c r="A22" t="s" s="439">
        <v>11</v>
      </c>
      <c r="B22" s="440">
        <v>2016</v>
      </c>
      <c r="C22" s="444">
        <v>19</v>
      </c>
      <c r="D22" s="445">
        <v>4428</v>
      </c>
      <c r="E22" s="445">
        <v>243</v>
      </c>
      <c r="F22" s="446">
        <v>1239</v>
      </c>
    </row>
    <row r="23" ht="20.35" customHeight="1">
      <c r="A23" t="s" s="447">
        <v>11</v>
      </c>
      <c r="B23" t="s" s="448">
        <v>758</v>
      </c>
      <c r="C23" s="449">
        <v>64</v>
      </c>
      <c r="D23" s="450">
        <v>15617</v>
      </c>
      <c r="E23" s="450">
        <v>894</v>
      </c>
      <c r="F23" s="451">
        <v>4181</v>
      </c>
    </row>
    <row r="24" ht="20.35" customHeight="1">
      <c r="A24" t="s" s="452">
        <v>12</v>
      </c>
      <c r="B24" s="453">
        <v>2014</v>
      </c>
      <c r="C24" s="454">
        <v>15</v>
      </c>
      <c r="D24" s="455">
        <v>3616</v>
      </c>
      <c r="E24" s="455">
        <v>180</v>
      </c>
      <c r="F24" s="456">
        <v>1144</v>
      </c>
    </row>
    <row r="25" ht="20.25" customHeight="1">
      <c r="A25" t="s" s="439">
        <v>12</v>
      </c>
      <c r="B25" s="440">
        <v>2015</v>
      </c>
      <c r="C25" s="441">
        <v>15</v>
      </c>
      <c r="D25" s="442">
        <v>3394</v>
      </c>
      <c r="E25" s="442">
        <v>228</v>
      </c>
      <c r="F25" s="443">
        <v>1005</v>
      </c>
    </row>
    <row r="26" ht="20.25" customHeight="1">
      <c r="A26" t="s" s="439">
        <v>12</v>
      </c>
      <c r="B26" s="440">
        <v>2016</v>
      </c>
      <c r="C26" s="444">
        <v>16</v>
      </c>
      <c r="D26" s="445">
        <v>3836</v>
      </c>
      <c r="E26" s="445">
        <v>235</v>
      </c>
      <c r="F26" s="446">
        <v>1103</v>
      </c>
    </row>
    <row r="27" ht="20.35" customHeight="1">
      <c r="A27" t="s" s="447">
        <v>12</v>
      </c>
      <c r="B27" t="s" s="448">
        <v>758</v>
      </c>
      <c r="C27" s="449">
        <v>46</v>
      </c>
      <c r="D27" s="450">
        <v>10846</v>
      </c>
      <c r="E27" s="450">
        <v>643</v>
      </c>
      <c r="F27" s="451">
        <v>3252</v>
      </c>
    </row>
    <row r="28" ht="20.35" customHeight="1">
      <c r="A28" t="s" s="452">
        <v>13</v>
      </c>
      <c r="B28" s="453">
        <v>2014</v>
      </c>
      <c r="C28" s="454">
        <v>4</v>
      </c>
      <c r="D28" s="455">
        <v>740</v>
      </c>
      <c r="E28" s="455">
        <v>55</v>
      </c>
      <c r="F28" s="456">
        <v>240</v>
      </c>
    </row>
    <row r="29" ht="20.25" customHeight="1">
      <c r="A29" t="s" s="439">
        <v>13</v>
      </c>
      <c r="B29" s="440">
        <v>2015</v>
      </c>
      <c r="C29" s="441">
        <v>7</v>
      </c>
      <c r="D29" s="442">
        <v>1465</v>
      </c>
      <c r="E29" s="442">
        <v>68</v>
      </c>
      <c r="F29" s="443">
        <v>398</v>
      </c>
    </row>
    <row r="30" ht="20.25" customHeight="1">
      <c r="A30" t="s" s="439">
        <v>13</v>
      </c>
      <c r="B30" s="440">
        <v>2016</v>
      </c>
      <c r="C30" s="444">
        <v>10</v>
      </c>
      <c r="D30" s="445">
        <v>2173</v>
      </c>
      <c r="E30" s="445">
        <v>143</v>
      </c>
      <c r="F30" s="446">
        <v>643</v>
      </c>
    </row>
    <row r="31" ht="20.35" customHeight="1">
      <c r="A31" t="s" s="447">
        <v>13</v>
      </c>
      <c r="B31" t="s" s="448">
        <v>758</v>
      </c>
      <c r="C31" s="449">
        <v>21</v>
      </c>
      <c r="D31" s="450">
        <v>4378</v>
      </c>
      <c r="E31" s="450">
        <v>266</v>
      </c>
      <c r="F31" s="451">
        <v>1281</v>
      </c>
    </row>
    <row r="32" ht="20.35" customHeight="1">
      <c r="A32" t="s" s="452">
        <v>14</v>
      </c>
      <c r="B32" s="453">
        <v>2014</v>
      </c>
      <c r="C32" s="454">
        <v>2</v>
      </c>
      <c r="D32" s="455">
        <v>515</v>
      </c>
      <c r="E32" s="455">
        <v>39</v>
      </c>
      <c r="F32" s="456">
        <v>135</v>
      </c>
    </row>
    <row r="33" ht="20.25" customHeight="1">
      <c r="A33" t="s" s="439">
        <v>14</v>
      </c>
      <c r="B33" s="440">
        <v>2015</v>
      </c>
      <c r="C33" s="441">
        <v>1</v>
      </c>
      <c r="D33" s="442">
        <v>276</v>
      </c>
      <c r="E33" s="442">
        <v>35</v>
      </c>
      <c r="F33" s="443">
        <v>75</v>
      </c>
    </row>
    <row r="34" ht="20.25" customHeight="1">
      <c r="A34" t="s" s="439">
        <v>14</v>
      </c>
      <c r="B34" s="440">
        <v>2016</v>
      </c>
      <c r="C34" s="444">
        <v>4</v>
      </c>
      <c r="D34" s="445">
        <v>775</v>
      </c>
      <c r="E34" s="445">
        <v>80</v>
      </c>
      <c r="F34" s="446">
        <v>216</v>
      </c>
    </row>
    <row r="35" ht="20.35" customHeight="1">
      <c r="A35" t="s" s="447">
        <v>14</v>
      </c>
      <c r="B35" t="s" s="448">
        <v>758</v>
      </c>
      <c r="C35" s="449">
        <v>7</v>
      </c>
      <c r="D35" s="450">
        <v>1566</v>
      </c>
      <c r="E35" s="450">
        <v>154</v>
      </c>
      <c r="F35" s="451">
        <v>426</v>
      </c>
    </row>
    <row r="36" ht="20.35" customHeight="1">
      <c r="A36" t="s" s="452">
        <v>15</v>
      </c>
      <c r="B36" s="453">
        <v>2014</v>
      </c>
      <c r="C36" s="454">
        <v>0</v>
      </c>
      <c r="D36" s="455">
        <v>0</v>
      </c>
      <c r="E36" s="455">
        <v>0</v>
      </c>
      <c r="F36" s="456">
        <v>0</v>
      </c>
    </row>
    <row r="37" ht="20.25" customHeight="1">
      <c r="A37" t="s" s="439">
        <v>15</v>
      </c>
      <c r="B37" s="440">
        <v>2015</v>
      </c>
      <c r="C37" s="441">
        <v>2</v>
      </c>
      <c r="D37" s="442">
        <v>387</v>
      </c>
      <c r="E37" s="442">
        <v>27</v>
      </c>
      <c r="F37" s="443">
        <v>60</v>
      </c>
    </row>
    <row r="38" ht="20.25" customHeight="1">
      <c r="A38" t="s" s="439">
        <v>15</v>
      </c>
      <c r="B38" s="440">
        <v>2016</v>
      </c>
      <c r="C38" s="444">
        <v>4</v>
      </c>
      <c r="D38" s="445">
        <v>969</v>
      </c>
      <c r="E38" s="445">
        <v>54</v>
      </c>
      <c r="F38" s="446">
        <v>237</v>
      </c>
    </row>
    <row r="39" ht="20.35" customHeight="1">
      <c r="A39" t="s" s="447">
        <v>15</v>
      </c>
      <c r="B39" t="s" s="448">
        <v>758</v>
      </c>
      <c r="C39" s="449">
        <v>6</v>
      </c>
      <c r="D39" s="450">
        <v>1356</v>
      </c>
      <c r="E39" s="450">
        <v>81</v>
      </c>
      <c r="F39" s="451">
        <v>297</v>
      </c>
    </row>
    <row r="40" ht="20.35" customHeight="1">
      <c r="A40" t="s" s="452">
        <v>767</v>
      </c>
      <c r="B40" s="453">
        <v>2014</v>
      </c>
      <c r="C40" s="454">
        <v>11</v>
      </c>
      <c r="D40" s="455">
        <v>2645</v>
      </c>
      <c r="E40" s="455">
        <v>82</v>
      </c>
      <c r="F40" s="456">
        <v>756</v>
      </c>
    </row>
    <row r="41" ht="20.25" customHeight="1">
      <c r="A41" t="s" s="439">
        <v>767</v>
      </c>
      <c r="B41" s="440">
        <v>2015</v>
      </c>
      <c r="C41" s="441">
        <v>11</v>
      </c>
      <c r="D41" s="442">
        <v>2460</v>
      </c>
      <c r="E41" s="442">
        <v>92</v>
      </c>
      <c r="F41" s="443">
        <v>610</v>
      </c>
    </row>
    <row r="42" ht="20.25" customHeight="1">
      <c r="A42" t="s" s="439">
        <v>767</v>
      </c>
      <c r="B42" s="440">
        <v>2016</v>
      </c>
      <c r="C42" s="444">
        <v>14</v>
      </c>
      <c r="D42" s="445">
        <v>3147</v>
      </c>
      <c r="E42" s="445">
        <v>125</v>
      </c>
      <c r="F42" s="446">
        <v>850</v>
      </c>
    </row>
    <row r="43" ht="20.35" customHeight="1">
      <c r="A43" t="s" s="447">
        <v>767</v>
      </c>
      <c r="B43" t="s" s="448">
        <v>758</v>
      </c>
      <c r="C43" s="449">
        <v>36</v>
      </c>
      <c r="D43" s="450">
        <v>8252</v>
      </c>
      <c r="E43" s="450">
        <v>299</v>
      </c>
      <c r="F43" s="451">
        <v>2216</v>
      </c>
    </row>
    <row r="44" ht="20.35" customHeight="1">
      <c r="A44" t="s" s="452">
        <v>17</v>
      </c>
      <c r="B44" s="453">
        <v>2014</v>
      </c>
      <c r="C44" s="454">
        <v>18</v>
      </c>
      <c r="D44" s="455">
        <v>2261</v>
      </c>
      <c r="E44" s="455">
        <v>146</v>
      </c>
      <c r="F44" s="456">
        <v>588</v>
      </c>
    </row>
    <row r="45" ht="20.25" customHeight="1">
      <c r="A45" t="s" s="439">
        <v>17</v>
      </c>
      <c r="B45" s="440">
        <v>2015</v>
      </c>
      <c r="C45" s="441">
        <v>38</v>
      </c>
      <c r="D45" s="442">
        <v>5458</v>
      </c>
      <c r="E45" s="442">
        <v>438</v>
      </c>
      <c r="F45" s="443">
        <v>1892</v>
      </c>
    </row>
    <row r="46" ht="20.25" customHeight="1">
      <c r="A46" t="s" s="439">
        <v>17</v>
      </c>
      <c r="B46" s="440">
        <v>2016</v>
      </c>
      <c r="C46" s="444">
        <v>28</v>
      </c>
      <c r="D46" s="445">
        <v>3746</v>
      </c>
      <c r="E46" s="445">
        <v>274</v>
      </c>
      <c r="F46" s="446">
        <v>1166</v>
      </c>
    </row>
    <row r="47" ht="20.35" customHeight="1">
      <c r="A47" t="s" s="447">
        <v>17</v>
      </c>
      <c r="B47" t="s" s="448">
        <v>758</v>
      </c>
      <c r="C47" s="449">
        <v>84</v>
      </c>
      <c r="D47" s="450">
        <v>11465</v>
      </c>
      <c r="E47" s="450">
        <v>858</v>
      </c>
      <c r="F47" s="451">
        <v>3646</v>
      </c>
    </row>
    <row r="48" ht="20.35" customHeight="1">
      <c r="A48" t="s" s="452">
        <v>18</v>
      </c>
      <c r="B48" s="453">
        <v>2014</v>
      </c>
      <c r="C48" s="454">
        <v>76</v>
      </c>
      <c r="D48" s="455">
        <v>14732</v>
      </c>
      <c r="E48" s="455">
        <v>512</v>
      </c>
      <c r="F48" s="456">
        <v>4184</v>
      </c>
    </row>
    <row r="49" ht="20.25" customHeight="1">
      <c r="A49" t="s" s="439">
        <v>18</v>
      </c>
      <c r="B49" s="440">
        <v>2015</v>
      </c>
      <c r="C49" s="441">
        <v>115</v>
      </c>
      <c r="D49" s="442">
        <v>23486</v>
      </c>
      <c r="E49" s="442">
        <v>730</v>
      </c>
      <c r="F49" s="443">
        <v>6398</v>
      </c>
    </row>
    <row r="50" ht="20.25" customHeight="1">
      <c r="A50" t="s" s="439">
        <v>18</v>
      </c>
      <c r="B50" s="440">
        <v>2016</v>
      </c>
      <c r="C50" s="444">
        <v>130</v>
      </c>
      <c r="D50" s="445">
        <v>25913</v>
      </c>
      <c r="E50" s="445">
        <v>705</v>
      </c>
      <c r="F50" s="446">
        <v>6906</v>
      </c>
    </row>
    <row r="51" ht="20.35" customHeight="1">
      <c r="A51" t="s" s="447">
        <v>18</v>
      </c>
      <c r="B51" t="s" s="448">
        <v>758</v>
      </c>
      <c r="C51" s="449">
        <v>321</v>
      </c>
      <c r="D51" s="450">
        <v>64131</v>
      </c>
      <c r="E51" s="450">
        <v>1947</v>
      </c>
      <c r="F51" s="451">
        <v>17488</v>
      </c>
    </row>
    <row r="52" ht="20.35" customHeight="1">
      <c r="A52" t="s" s="452">
        <v>19</v>
      </c>
      <c r="B52" s="453">
        <v>2014</v>
      </c>
      <c r="C52" s="454">
        <v>37</v>
      </c>
      <c r="D52" s="455">
        <v>7234</v>
      </c>
      <c r="E52" s="455">
        <v>248</v>
      </c>
      <c r="F52" s="456">
        <v>2869</v>
      </c>
    </row>
    <row r="53" ht="20.25" customHeight="1">
      <c r="A53" t="s" s="439">
        <v>19</v>
      </c>
      <c r="B53" s="440">
        <v>2015</v>
      </c>
      <c r="C53" s="441">
        <v>53</v>
      </c>
      <c r="D53" s="442">
        <v>9707</v>
      </c>
      <c r="E53" s="442">
        <v>339</v>
      </c>
      <c r="F53" s="443">
        <v>4123</v>
      </c>
    </row>
    <row r="54" ht="20.25" customHeight="1">
      <c r="A54" t="s" s="439">
        <v>19</v>
      </c>
      <c r="B54" s="440">
        <v>2016</v>
      </c>
      <c r="C54" s="444">
        <v>48</v>
      </c>
      <c r="D54" s="445">
        <v>9246</v>
      </c>
      <c r="E54" s="445">
        <v>268</v>
      </c>
      <c r="F54" s="446">
        <v>3776</v>
      </c>
    </row>
    <row r="55" ht="20.35" customHeight="1">
      <c r="A55" t="s" s="447">
        <v>19</v>
      </c>
      <c r="B55" t="s" s="448">
        <v>758</v>
      </c>
      <c r="C55" s="449">
        <v>138</v>
      </c>
      <c r="D55" s="450">
        <v>26187</v>
      </c>
      <c r="E55" s="450">
        <v>855</v>
      </c>
      <c r="F55" s="451">
        <v>10768</v>
      </c>
    </row>
    <row r="56" ht="20.35" customHeight="1">
      <c r="A56" t="s" s="452">
        <v>20</v>
      </c>
      <c r="B56" s="453">
        <v>2014</v>
      </c>
      <c r="C56" s="454">
        <v>3</v>
      </c>
      <c r="D56" s="455">
        <v>426</v>
      </c>
      <c r="E56" s="455">
        <v>35</v>
      </c>
      <c r="F56" s="456">
        <v>122</v>
      </c>
    </row>
    <row r="57" ht="20.25" customHeight="1">
      <c r="A57" t="s" s="439">
        <v>20</v>
      </c>
      <c r="B57" s="440">
        <v>2015</v>
      </c>
      <c r="C57" s="441">
        <v>16</v>
      </c>
      <c r="D57" s="442">
        <v>1935</v>
      </c>
      <c r="E57" s="442">
        <v>197</v>
      </c>
      <c r="F57" s="443">
        <v>760</v>
      </c>
    </row>
    <row r="58" ht="20.25" customHeight="1">
      <c r="A58" t="s" s="439">
        <v>20</v>
      </c>
      <c r="B58" s="440">
        <v>2016</v>
      </c>
      <c r="C58" s="444">
        <v>13</v>
      </c>
      <c r="D58" s="445">
        <v>1730</v>
      </c>
      <c r="E58" s="445">
        <v>148</v>
      </c>
      <c r="F58" s="446">
        <v>672</v>
      </c>
    </row>
    <row r="59" ht="20.35" customHeight="1">
      <c r="A59" t="s" s="447">
        <v>20</v>
      </c>
      <c r="B59" t="s" s="448">
        <v>758</v>
      </c>
      <c r="C59" s="449">
        <v>32</v>
      </c>
      <c r="D59" s="450">
        <v>4091</v>
      </c>
      <c r="E59" s="450">
        <v>380</v>
      </c>
      <c r="F59" s="451">
        <v>1554</v>
      </c>
    </row>
    <row r="60" ht="20.35" customHeight="1">
      <c r="A60" t="s" s="452">
        <v>21</v>
      </c>
      <c r="B60" s="453">
        <v>2014</v>
      </c>
      <c r="C60" s="454">
        <v>14</v>
      </c>
      <c r="D60" s="455">
        <v>1755</v>
      </c>
      <c r="E60" s="455">
        <v>59</v>
      </c>
      <c r="F60" s="456">
        <v>771</v>
      </c>
    </row>
    <row r="61" ht="20.25" customHeight="1">
      <c r="A61" t="s" s="439">
        <v>21</v>
      </c>
      <c r="B61" s="440">
        <v>2015</v>
      </c>
      <c r="C61" s="441">
        <v>33</v>
      </c>
      <c r="D61" s="442">
        <v>4437</v>
      </c>
      <c r="E61" s="442">
        <v>132</v>
      </c>
      <c r="F61" s="443">
        <v>1852</v>
      </c>
    </row>
    <row r="62" ht="20.25" customHeight="1">
      <c r="A62" t="s" s="439">
        <v>21</v>
      </c>
      <c r="B62" s="440">
        <v>2016</v>
      </c>
      <c r="C62" s="444">
        <v>40</v>
      </c>
      <c r="D62" s="445">
        <v>5871</v>
      </c>
      <c r="E62" s="445">
        <v>304</v>
      </c>
      <c r="F62" s="446">
        <v>2406</v>
      </c>
    </row>
    <row r="63" ht="20.35" customHeight="1">
      <c r="A63" t="s" s="447">
        <v>21</v>
      </c>
      <c r="B63" t="s" s="448">
        <v>758</v>
      </c>
      <c r="C63" s="449">
        <v>87</v>
      </c>
      <c r="D63" s="450">
        <v>12063</v>
      </c>
      <c r="E63" s="450">
        <v>495</v>
      </c>
      <c r="F63" s="451">
        <v>5029</v>
      </c>
    </row>
    <row r="64" ht="20.35" customHeight="1">
      <c r="A64" t="s" s="452">
        <v>22</v>
      </c>
      <c r="B64" s="453">
        <v>2014</v>
      </c>
      <c r="C64" s="454">
        <v>3</v>
      </c>
      <c r="D64" s="455">
        <v>702</v>
      </c>
      <c r="E64" s="455">
        <v>65</v>
      </c>
      <c r="F64" s="456">
        <v>219</v>
      </c>
    </row>
    <row r="65" ht="20.25" customHeight="1">
      <c r="A65" t="s" s="439">
        <v>22</v>
      </c>
      <c r="B65" s="440">
        <v>2015</v>
      </c>
      <c r="C65" s="441">
        <v>2</v>
      </c>
      <c r="D65" s="442">
        <v>179</v>
      </c>
      <c r="E65" s="442">
        <v>34</v>
      </c>
      <c r="F65" s="443">
        <v>85</v>
      </c>
    </row>
    <row r="66" ht="20.25" customHeight="1">
      <c r="A66" t="s" s="439">
        <v>22</v>
      </c>
      <c r="B66" s="440">
        <v>2016</v>
      </c>
      <c r="C66" s="444">
        <v>2</v>
      </c>
      <c r="D66" s="445">
        <v>459</v>
      </c>
      <c r="E66" s="445">
        <v>46</v>
      </c>
      <c r="F66" s="446">
        <v>142</v>
      </c>
    </row>
    <row r="67" ht="20.35" customHeight="1">
      <c r="A67" t="s" s="447">
        <v>22</v>
      </c>
      <c r="B67" t="s" s="448">
        <v>758</v>
      </c>
      <c r="C67" s="449">
        <v>7</v>
      </c>
      <c r="D67" s="450">
        <v>1340</v>
      </c>
      <c r="E67" s="450">
        <v>145</v>
      </c>
      <c r="F67" s="451">
        <v>446</v>
      </c>
    </row>
    <row r="68" ht="20.35" customHeight="1">
      <c r="A68" t="s" s="452">
        <v>23</v>
      </c>
      <c r="B68" s="453">
        <v>2014</v>
      </c>
      <c r="C68" s="454">
        <v>5</v>
      </c>
      <c r="D68" s="455">
        <v>752</v>
      </c>
      <c r="E68" s="455">
        <v>58</v>
      </c>
      <c r="F68" s="456">
        <v>236</v>
      </c>
    </row>
    <row r="69" ht="20.25" customHeight="1">
      <c r="A69" t="s" s="439">
        <v>23</v>
      </c>
      <c r="B69" s="440">
        <v>2015</v>
      </c>
      <c r="C69" s="441">
        <v>4</v>
      </c>
      <c r="D69" s="442">
        <v>233</v>
      </c>
      <c r="E69" s="442">
        <v>25</v>
      </c>
      <c r="F69" s="443">
        <v>139</v>
      </c>
    </row>
    <row r="70" ht="20.25" customHeight="1">
      <c r="A70" t="s" s="439">
        <v>23</v>
      </c>
      <c r="B70" s="440">
        <v>2016</v>
      </c>
      <c r="C70" s="444">
        <v>11</v>
      </c>
      <c r="D70" s="445">
        <v>1687</v>
      </c>
      <c r="E70" s="445">
        <v>169</v>
      </c>
      <c r="F70" s="446">
        <v>656</v>
      </c>
    </row>
    <row r="71" ht="20.35" customHeight="1">
      <c r="A71" t="s" s="447">
        <v>23</v>
      </c>
      <c r="B71" t="s" s="448">
        <v>758</v>
      </c>
      <c r="C71" s="449">
        <v>20</v>
      </c>
      <c r="D71" s="450">
        <v>2672</v>
      </c>
      <c r="E71" s="450">
        <v>252</v>
      </c>
      <c r="F71" s="451">
        <v>1031</v>
      </c>
    </row>
    <row r="72" ht="20.35" customHeight="1">
      <c r="A72" t="s" s="452">
        <v>768</v>
      </c>
      <c r="B72" s="453">
        <v>2014</v>
      </c>
      <c r="C72" s="454">
        <f>C4+C8+C12+C16+C20+C24+C28+C32+C36+C40+C44+C48+C52+C56+C60+C64+C68</f>
        <v>216</v>
      </c>
      <c r="D72" s="454">
        <f>D4+D8+D12+D16+D20+D24+D28+D32+D36+D40+D44+D48+D52+D56+D60+D64+D68</f>
        <v>41093</v>
      </c>
      <c r="E72" s="454">
        <f>E4+E8+E12+E16+E20+E24+E28+E32+E36+E40+E44+E48+E52+E56+E60+E64+E68</f>
        <v>1893</v>
      </c>
      <c r="F72" s="456">
        <f>F4+F8+F12+F16+F20+F24+F28+F32+F36+F40+F44+F48+F52+F56+F60+F64+F68</f>
        <v>12953</v>
      </c>
    </row>
    <row r="73" ht="20.25" customHeight="1">
      <c r="A73" t="s" s="439">
        <v>768</v>
      </c>
      <c r="B73" s="440">
        <v>2015</v>
      </c>
      <c r="C73" s="441">
        <f>C5+C9+C13+C17+C21+C25+C29+C33+C37+C41+C45+C49+C53+C57+C61+C65+C69</f>
        <v>336</v>
      </c>
      <c r="D73" s="441">
        <f>D5+D9+D13+D17+D21+D25+D29+D33+D37+D41+D45+D49+D53+D57+D61+D65+D69</f>
        <v>62152</v>
      </c>
      <c r="E73" s="441">
        <f>E5+E9+E13+E17+E21+E25+E29+E33+E37+E41+E45+E49+E53+E57+E61+E65+E69</f>
        <v>2898</v>
      </c>
      <c r="F73" s="443">
        <f>F5+F9+F13+F17+F21+F25+F29+F33+F37+F41+F45+F49+F53+F57+F61+F65+F69</f>
        <v>19787</v>
      </c>
    </row>
    <row r="74" ht="20.25" customHeight="1">
      <c r="A74" t="s" s="439">
        <v>768</v>
      </c>
      <c r="B74" s="440">
        <v>2016</v>
      </c>
      <c r="C74" s="444">
        <f>C6+C10+C14+C18+C22+C26+C30+C34+C38+C42+C46+C50+C54+C58+C62+C66+C70</f>
        <v>354</v>
      </c>
      <c r="D74" s="444">
        <f>D6+D10+D14+D18+D22+D26+D30+D34+D38+D42+D46+D50+D54+D58+D62+D66+D70</f>
        <v>66305</v>
      </c>
      <c r="E74" s="444">
        <f>E6+E10+E14+E18+E22+E26+E30+E34+E38+E42+E46+E50+E54+E58+E62+E66+E70</f>
        <v>3015</v>
      </c>
      <c r="F74" s="446">
        <f>F6+F10+F14+F18+F22+F26+F30+F34+F38+F42+F46+F50+F54+F58+F62+F66+F70</f>
        <v>20745</v>
      </c>
    </row>
    <row r="75" ht="21.1" customHeight="1">
      <c r="A75" t="s" s="457">
        <v>768</v>
      </c>
      <c r="B75" t="s" s="458">
        <v>758</v>
      </c>
      <c r="C75" s="459">
        <f>C7+C11+C15+C19+C23+C27+C31+C35+C39+C43+C47+C51+C55+C59+C63+C67+C71</f>
        <v>906</v>
      </c>
      <c r="D75" s="459">
        <f>D7+D11+D15+D19+D23+D27+D31+D35+D39+D43+D47+D51+D55+D59+D63+D67+D71</f>
        <v>169550</v>
      </c>
      <c r="E75" s="459">
        <f>E7+E11+E15+E19+E23+E27+E31+E35+E39+E43+E47+E51+E55+E59+E63+E67+E71</f>
        <v>7806</v>
      </c>
      <c r="F75" s="460">
        <f>F7+F11+F15+F19+F23+F27+F31+F35+F39+F43+F47+F51+F55+F59+F63+F67+F71</f>
        <v>53485</v>
      </c>
    </row>
  </sheetData>
  <mergeCells count="5">
    <mergeCell ref="A2:A3"/>
    <mergeCell ref="B2:B3"/>
    <mergeCell ref="A1:F1"/>
    <mergeCell ref="C2:C3"/>
    <mergeCell ref="D2:F2"/>
  </mergeCells>
  <conditionalFormatting sqref="C4:F75">
    <cfRule type="containsBlanks" dxfId="4" priority="1" stopIfTrue="1">
      <formula>ISBLANK(C4)</formula>
    </cfRule>
  </conditionalFormatting>
  <pageMargins left="0.606299" right="0.606299" top="0.606299" bottom="0.606299" header="0.492126" footer="0.492126"/>
  <pageSetup firstPageNumber="1" fitToHeight="1" fitToWidth="1" scale="89" useFirstPageNumber="0" orientation="portrait" pageOrder="downThenOver"/>
  <headerFooter>
    <oddFooter>&amp;C&amp;"Helvetica,Regular"&amp;12&amp;K000000&amp;P</oddFooter>
  </headerFooter>
</worksheet>
</file>

<file path=xl/worksheets/sheet18.xml><?xml version="1.0" encoding="utf-8"?>
<worksheet xmlns:r="http://schemas.openxmlformats.org/officeDocument/2006/relationships" xmlns="http://schemas.openxmlformats.org/spreadsheetml/2006/main">
  <sheetPr>
    <pageSetUpPr fitToPage="1"/>
  </sheetPr>
  <dimension ref="A1:C21"/>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16.3516" style="461" customWidth="1"/>
    <col min="2" max="2" width="16.3516" style="461" customWidth="1"/>
    <col min="3" max="3" width="16.3516" style="461" customWidth="1"/>
    <col min="4" max="256" width="16.3516" style="461" customWidth="1"/>
  </cols>
  <sheetData>
    <row r="1" ht="78.5" customHeight="1">
      <c r="A1" t="s" s="168">
        <v>769</v>
      </c>
      <c r="B1" s="59"/>
      <c r="C1" s="60"/>
    </row>
    <row r="2" ht="75" customHeight="1">
      <c r="A2" t="s" s="61">
        <v>167</v>
      </c>
      <c r="B2" t="s" s="357">
        <v>770</v>
      </c>
      <c r="C2" t="s" s="358">
        <v>771</v>
      </c>
    </row>
    <row r="3" ht="20.6" customHeight="1">
      <c r="A3" t="s" s="386">
        <v>7</v>
      </c>
      <c r="B3" s="32">
        <v>1</v>
      </c>
      <c r="C3" s="388">
        <v>850</v>
      </c>
    </row>
    <row r="4" ht="20.25" customHeight="1">
      <c r="A4" t="s" s="375">
        <v>8</v>
      </c>
      <c r="B4" s="35">
        <v>1</v>
      </c>
      <c r="C4" s="97">
        <v>900</v>
      </c>
    </row>
    <row r="5" ht="20.25" customHeight="1">
      <c r="A5" t="s" s="375">
        <v>9</v>
      </c>
      <c r="B5" s="37">
        <v>2</v>
      </c>
      <c r="C5" s="93">
        <v>670</v>
      </c>
    </row>
    <row r="6" ht="20.25" customHeight="1">
      <c r="A6" t="s" s="375">
        <v>10</v>
      </c>
      <c r="B6" s="35">
        <v>9</v>
      </c>
      <c r="C6" s="97">
        <v>4390</v>
      </c>
    </row>
    <row r="7" ht="20.25" customHeight="1">
      <c r="A7" t="s" s="375">
        <v>11</v>
      </c>
      <c r="B7" s="37">
        <v>15</v>
      </c>
      <c r="C7" s="93">
        <v>13864</v>
      </c>
    </row>
    <row r="8" ht="20.25" customHeight="1">
      <c r="A8" t="s" s="375">
        <v>12</v>
      </c>
      <c r="B8" s="35">
        <v>5</v>
      </c>
      <c r="C8" s="97">
        <v>5480</v>
      </c>
    </row>
    <row r="9" ht="20.25" customHeight="1">
      <c r="A9" t="s" s="375">
        <v>13</v>
      </c>
      <c r="B9" s="37">
        <v>5</v>
      </c>
      <c r="C9" s="93">
        <v>5797</v>
      </c>
    </row>
    <row r="10" ht="20.25" customHeight="1">
      <c r="A10" t="s" s="375">
        <v>14</v>
      </c>
      <c r="B10" s="35">
        <v>7</v>
      </c>
      <c r="C10" s="97">
        <v>3205</v>
      </c>
    </row>
    <row r="11" ht="20.25" customHeight="1">
      <c r="A11" t="s" s="375">
        <v>15</v>
      </c>
      <c r="B11" s="37">
        <v>5</v>
      </c>
      <c r="C11" s="93">
        <v>4347</v>
      </c>
    </row>
    <row r="12" ht="20.25" customHeight="1">
      <c r="A12" t="s" s="375">
        <v>16</v>
      </c>
      <c r="B12" s="35">
        <v>5</v>
      </c>
      <c r="C12" s="97">
        <v>4243</v>
      </c>
    </row>
    <row r="13" ht="20.25" customHeight="1">
      <c r="A13" t="s" s="375">
        <v>17</v>
      </c>
      <c r="B13" s="37">
        <v>6</v>
      </c>
      <c r="C13" s="93">
        <v>15312</v>
      </c>
    </row>
    <row r="14" ht="20.25" customHeight="1">
      <c r="A14" t="s" s="375">
        <v>18</v>
      </c>
      <c r="B14" s="35">
        <v>16</v>
      </c>
      <c r="C14" s="97">
        <v>25891</v>
      </c>
    </row>
    <row r="15" ht="20.25" customHeight="1">
      <c r="A15" t="s" s="375">
        <v>19</v>
      </c>
      <c r="B15" s="37">
        <v>17</v>
      </c>
      <c r="C15" s="93">
        <v>21780</v>
      </c>
    </row>
    <row r="16" ht="20.25" customHeight="1">
      <c r="A16" t="s" s="375">
        <v>20</v>
      </c>
      <c r="B16" s="35">
        <v>2</v>
      </c>
      <c r="C16" s="97">
        <v>3638</v>
      </c>
    </row>
    <row r="17" ht="20.25" customHeight="1">
      <c r="A17" t="s" s="375">
        <v>21</v>
      </c>
      <c r="B17" s="37">
        <v>6</v>
      </c>
      <c r="C17" s="93">
        <v>5344</v>
      </c>
    </row>
    <row r="18" ht="20.25" customHeight="1">
      <c r="A18" t="s" s="375">
        <v>22</v>
      </c>
      <c r="B18" s="35">
        <v>2</v>
      </c>
      <c r="C18" s="97">
        <v>1824</v>
      </c>
    </row>
    <row r="19" ht="20.25" customHeight="1">
      <c r="A19" t="s" s="375">
        <v>23</v>
      </c>
      <c r="B19" s="37">
        <v>6</v>
      </c>
      <c r="C19" s="93">
        <v>3004</v>
      </c>
    </row>
    <row r="20" ht="20.25" customHeight="1">
      <c r="A20" t="s" s="375">
        <v>24</v>
      </c>
      <c r="B20" s="35">
        <v>1</v>
      </c>
      <c r="C20" s="97">
        <v>1014</v>
      </c>
    </row>
    <row r="21" ht="21.1" customHeight="1">
      <c r="A21" t="s" s="72">
        <v>29</v>
      </c>
      <c r="B21" s="40">
        <f>SUM(B3:B20)</f>
        <v>111</v>
      </c>
      <c r="C21" s="395">
        <f>SUM(C3:C20)</f>
        <v>121553</v>
      </c>
    </row>
  </sheetData>
  <mergeCells count="1">
    <mergeCell ref="A1:C1"/>
  </mergeCells>
  <pageMargins left="0.606299" right="0.606299" top="0.606299" bottom="0.606299" header="0.25" footer="0.25"/>
  <pageSetup firstPageNumber="1" fitToHeight="1" fitToWidth="1" scale="100" useFirstPageNumber="0" orientation="portrait" pageOrder="downThenOver"/>
  <headerFooter>
    <oddFooter>&amp;C&amp;"Helvetica,Regular"&amp;12&amp;K000000&amp;P</oddFooter>
  </headerFooter>
</worksheet>
</file>

<file path=xl/worksheets/sheet19.xml><?xml version="1.0" encoding="utf-8"?>
<worksheet xmlns:r="http://schemas.openxmlformats.org/officeDocument/2006/relationships" xmlns="http://schemas.openxmlformats.org/spreadsheetml/2006/main">
  <dimension ref="A1:F31"/>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16.3516" style="462" customWidth="1"/>
    <col min="2" max="2" width="16.3516" style="462" customWidth="1"/>
    <col min="3" max="3" width="16.3516" style="462" customWidth="1"/>
    <col min="4" max="4" width="16.3516" style="462" customWidth="1"/>
    <col min="5" max="5" width="16.3516" style="462" customWidth="1"/>
    <col min="6" max="6" width="16.3516" style="462" customWidth="1"/>
    <col min="7" max="256" width="16.3516" style="462" customWidth="1"/>
  </cols>
  <sheetData>
    <row r="1" ht="55.5" customHeight="1">
      <c r="A1" t="s" s="79">
        <v>772</v>
      </c>
      <c r="B1" s="59"/>
      <c r="C1" s="59"/>
      <c r="D1" s="59"/>
      <c r="E1" s="59"/>
      <c r="F1" s="60"/>
    </row>
    <row r="2" ht="43" customHeight="1">
      <c r="A2" t="s" s="356">
        <v>167</v>
      </c>
      <c r="B2" t="s" s="357">
        <v>773</v>
      </c>
      <c r="C2" t="s" s="357">
        <v>774</v>
      </c>
      <c r="D2" t="s" s="357">
        <v>775</v>
      </c>
      <c r="E2" t="s" s="357">
        <v>776</v>
      </c>
      <c r="F2" t="s" s="358">
        <v>777</v>
      </c>
    </row>
    <row r="3" ht="24.6" customHeight="1">
      <c r="A3" t="s" s="359">
        <v>7</v>
      </c>
      <c r="B3" s="463">
        <v>22</v>
      </c>
      <c r="C3" s="463">
        <v>1</v>
      </c>
      <c r="D3" s="463">
        <v>10</v>
      </c>
      <c r="E3" s="463">
        <v>3</v>
      </c>
      <c r="F3" s="464">
        <v>6</v>
      </c>
    </row>
    <row r="4" ht="24.25" customHeight="1">
      <c r="A4" t="s" s="361">
        <v>8</v>
      </c>
      <c r="B4" s="465">
        <v>34</v>
      </c>
      <c r="C4" s="465">
        <v>0</v>
      </c>
      <c r="D4" s="465">
        <v>13</v>
      </c>
      <c r="E4" s="465">
        <v>5</v>
      </c>
      <c r="F4" s="466">
        <v>8</v>
      </c>
    </row>
    <row r="5" ht="24.25" customHeight="1">
      <c r="A5" t="s" s="361">
        <v>9</v>
      </c>
      <c r="B5" s="467">
        <v>33</v>
      </c>
      <c r="C5" s="467">
        <v>0</v>
      </c>
      <c r="D5" s="467">
        <v>14</v>
      </c>
      <c r="E5" s="467">
        <v>0</v>
      </c>
      <c r="F5" s="468">
        <v>2</v>
      </c>
    </row>
    <row r="6" ht="24.25" customHeight="1">
      <c r="A6" t="s" s="361">
        <v>10</v>
      </c>
      <c r="B6" s="465">
        <v>292</v>
      </c>
      <c r="C6" s="465">
        <v>33</v>
      </c>
      <c r="D6" s="465">
        <v>116</v>
      </c>
      <c r="E6" s="465">
        <v>2</v>
      </c>
      <c r="F6" s="466">
        <v>5</v>
      </c>
    </row>
    <row r="7" ht="24.25" customHeight="1">
      <c r="A7" t="s" s="361">
        <v>11</v>
      </c>
      <c r="B7" s="467">
        <v>764</v>
      </c>
      <c r="C7" s="467">
        <v>477</v>
      </c>
      <c r="D7" s="467">
        <v>370</v>
      </c>
      <c r="E7" s="467">
        <v>726</v>
      </c>
      <c r="F7" s="468">
        <v>1065</v>
      </c>
    </row>
    <row r="8" ht="24.25" customHeight="1">
      <c r="A8" t="s" s="361">
        <v>12</v>
      </c>
      <c r="B8" s="465">
        <v>428</v>
      </c>
      <c r="C8" s="465">
        <v>147</v>
      </c>
      <c r="D8" s="465">
        <v>145</v>
      </c>
      <c r="E8" s="465">
        <v>396</v>
      </c>
      <c r="F8" s="466">
        <v>571</v>
      </c>
    </row>
    <row r="9" ht="20.25" customHeight="1">
      <c r="A9" t="s" s="361">
        <v>13</v>
      </c>
      <c r="B9" s="92">
        <v>146</v>
      </c>
      <c r="C9" s="92">
        <v>28</v>
      </c>
      <c r="D9" s="467">
        <v>33</v>
      </c>
      <c r="E9" s="467">
        <v>164</v>
      </c>
      <c r="F9" s="93">
        <v>189</v>
      </c>
    </row>
    <row r="10" ht="24.25" customHeight="1">
      <c r="A10" t="s" s="361">
        <v>14</v>
      </c>
      <c r="B10" s="465">
        <v>287</v>
      </c>
      <c r="C10" s="465">
        <v>97</v>
      </c>
      <c r="D10" s="465">
        <v>89</v>
      </c>
      <c r="E10" s="465">
        <v>247</v>
      </c>
      <c r="F10" s="466">
        <v>347</v>
      </c>
    </row>
    <row r="11" ht="24.25" customHeight="1">
      <c r="A11" t="s" s="361">
        <v>15</v>
      </c>
      <c r="B11" s="467">
        <v>258</v>
      </c>
      <c r="C11" s="467">
        <v>105</v>
      </c>
      <c r="D11" s="467">
        <v>116</v>
      </c>
      <c r="E11" s="467">
        <v>223</v>
      </c>
      <c r="F11" s="468">
        <v>334</v>
      </c>
    </row>
    <row r="12" ht="24.25" customHeight="1">
      <c r="A12" t="s" s="361">
        <v>16</v>
      </c>
      <c r="B12" s="465">
        <v>125</v>
      </c>
      <c r="C12" s="465">
        <v>23</v>
      </c>
      <c r="D12" s="465">
        <v>5</v>
      </c>
      <c r="E12" s="465">
        <v>135</v>
      </c>
      <c r="F12" s="466">
        <v>140</v>
      </c>
    </row>
    <row r="13" ht="24.25" customHeight="1">
      <c r="A13" t="s" s="361">
        <v>17</v>
      </c>
      <c r="B13" s="467">
        <v>520</v>
      </c>
      <c r="C13" s="467">
        <v>35</v>
      </c>
      <c r="D13" s="467">
        <v>241</v>
      </c>
      <c r="E13" s="467">
        <v>56</v>
      </c>
      <c r="F13" s="468">
        <v>197</v>
      </c>
    </row>
    <row r="14" ht="24.25" customHeight="1">
      <c r="A14" t="s" s="361">
        <v>18</v>
      </c>
      <c r="B14" s="465">
        <v>1065</v>
      </c>
      <c r="C14" s="465">
        <v>75</v>
      </c>
      <c r="D14" s="465">
        <v>64</v>
      </c>
      <c r="E14" s="465">
        <v>996</v>
      </c>
      <c r="F14" s="466">
        <v>1016</v>
      </c>
    </row>
    <row r="15" ht="24.25" customHeight="1">
      <c r="A15" t="s" s="361">
        <v>19</v>
      </c>
      <c r="B15" s="467">
        <v>1002</v>
      </c>
      <c r="C15" s="467">
        <v>12</v>
      </c>
      <c r="D15" s="467">
        <v>46</v>
      </c>
      <c r="E15" s="467">
        <v>921</v>
      </c>
      <c r="F15" s="468">
        <v>821</v>
      </c>
    </row>
    <row r="16" ht="24.25" customHeight="1">
      <c r="A16" t="s" s="361">
        <v>20</v>
      </c>
      <c r="B16" s="465">
        <v>128</v>
      </c>
      <c r="C16" s="465">
        <v>16</v>
      </c>
      <c r="D16" s="465">
        <v>49</v>
      </c>
      <c r="E16" s="465">
        <v>14</v>
      </c>
      <c r="F16" s="466">
        <v>30</v>
      </c>
    </row>
    <row r="17" ht="24.25" customHeight="1">
      <c r="A17" t="s" s="361">
        <v>21</v>
      </c>
      <c r="B17" s="467">
        <v>207</v>
      </c>
      <c r="C17" s="467">
        <v>6</v>
      </c>
      <c r="D17" s="467">
        <v>39</v>
      </c>
      <c r="E17" s="467">
        <v>104</v>
      </c>
      <c r="F17" s="468">
        <v>134</v>
      </c>
    </row>
    <row r="18" ht="24.25" customHeight="1">
      <c r="A18" t="s" s="361">
        <v>22</v>
      </c>
      <c r="B18" s="465">
        <v>137</v>
      </c>
      <c r="C18" s="465">
        <v>8</v>
      </c>
      <c r="D18" s="465">
        <v>10</v>
      </c>
      <c r="E18" s="465">
        <v>39</v>
      </c>
      <c r="F18" s="466">
        <v>59</v>
      </c>
    </row>
    <row r="19" ht="24.25" customHeight="1">
      <c r="A19" t="s" s="361">
        <v>23</v>
      </c>
      <c r="B19" s="467">
        <v>120</v>
      </c>
      <c r="C19" s="467">
        <v>17</v>
      </c>
      <c r="D19" s="467">
        <v>39</v>
      </c>
      <c r="E19" s="467">
        <v>37</v>
      </c>
      <c r="F19" s="468">
        <v>64</v>
      </c>
    </row>
    <row r="20" ht="24.25" customHeight="1">
      <c r="A20" t="s" s="361">
        <v>28</v>
      </c>
      <c r="B20" s="465">
        <v>6</v>
      </c>
      <c r="C20" s="465">
        <v>4</v>
      </c>
      <c r="D20" s="465">
        <v>4</v>
      </c>
      <c r="E20" s="465">
        <v>0</v>
      </c>
      <c r="F20" s="466">
        <v>1</v>
      </c>
    </row>
    <row r="21" ht="24.25" customHeight="1">
      <c r="A21" t="s" s="361">
        <v>26</v>
      </c>
      <c r="B21" s="467">
        <v>19</v>
      </c>
      <c r="C21" s="467">
        <v>1</v>
      </c>
      <c r="D21" s="467">
        <v>2</v>
      </c>
      <c r="E21" s="467">
        <v>14</v>
      </c>
      <c r="F21" s="468">
        <v>15</v>
      </c>
    </row>
    <row r="22" ht="24.25" customHeight="1">
      <c r="A22" t="s" s="361">
        <v>24</v>
      </c>
      <c r="B22" s="96">
        <v>5</v>
      </c>
      <c r="C22" s="465">
        <v>0</v>
      </c>
      <c r="D22" s="465">
        <v>0</v>
      </c>
      <c r="E22" s="465">
        <v>5</v>
      </c>
      <c r="F22" s="466">
        <v>5</v>
      </c>
    </row>
    <row r="23" ht="24.25" customHeight="1">
      <c r="A23" t="s" s="361">
        <v>25</v>
      </c>
      <c r="B23" s="467">
        <v>13</v>
      </c>
      <c r="C23" s="467">
        <v>1</v>
      </c>
      <c r="D23" s="467">
        <v>0</v>
      </c>
      <c r="E23" s="467">
        <v>10</v>
      </c>
      <c r="F23" s="468">
        <v>10</v>
      </c>
    </row>
    <row r="24" ht="26.25" customHeight="1">
      <c r="A24" t="s" s="469">
        <v>46</v>
      </c>
      <c r="B24" s="465">
        <v>2</v>
      </c>
      <c r="C24" s="465">
        <v>0</v>
      </c>
      <c r="D24" s="465">
        <v>2</v>
      </c>
      <c r="E24" s="465">
        <v>0</v>
      </c>
      <c r="F24" s="466">
        <v>0</v>
      </c>
    </row>
    <row r="25" ht="26.25" customHeight="1">
      <c r="A25" t="s" s="469">
        <v>38</v>
      </c>
      <c r="B25" s="467">
        <v>2</v>
      </c>
      <c r="C25" s="467">
        <v>0</v>
      </c>
      <c r="D25" s="467">
        <v>0</v>
      </c>
      <c r="E25" s="467">
        <v>0</v>
      </c>
      <c r="F25" s="468">
        <v>0</v>
      </c>
    </row>
    <row r="26" ht="26.25" customHeight="1">
      <c r="A26" t="s" s="469">
        <v>778</v>
      </c>
      <c r="B26" s="465">
        <v>3</v>
      </c>
      <c r="C26" s="465">
        <v>0</v>
      </c>
      <c r="D26" s="465">
        <v>0</v>
      </c>
      <c r="E26" s="465">
        <v>0</v>
      </c>
      <c r="F26" s="466">
        <v>0</v>
      </c>
    </row>
    <row r="27" ht="25.1" customHeight="1">
      <c r="A27" t="s" s="39">
        <v>29</v>
      </c>
      <c r="B27" s="470">
        <f>SUM(B3:B26)</f>
        <v>5618</v>
      </c>
      <c r="C27" s="470">
        <f>SUM(C3:C26)</f>
        <v>1086</v>
      </c>
      <c r="D27" s="470">
        <f>SUM(D3:D26)</f>
        <v>1407</v>
      </c>
      <c r="E27" s="470">
        <f>SUM(E3:E26)</f>
        <v>4097</v>
      </c>
      <c r="F27" s="395">
        <f>SUM(F3:F26)</f>
        <v>5019</v>
      </c>
    </row>
    <row r="28" ht="27" customHeight="1">
      <c r="A28" s="471"/>
      <c r="B28" s="273"/>
      <c r="C28" s="472"/>
      <c r="D28" s="472"/>
      <c r="E28" s="472"/>
      <c r="F28" s="472"/>
    </row>
    <row r="29" ht="26" customHeight="1">
      <c r="A29" s="473"/>
      <c r="B29" t="s" s="474">
        <v>779</v>
      </c>
      <c r="C29" s="105"/>
      <c r="D29" s="105"/>
      <c r="E29" s="105"/>
      <c r="F29" s="105"/>
    </row>
    <row r="30" ht="26" customHeight="1">
      <c r="A30" s="473"/>
      <c r="B30" t="s" s="165">
        <v>780</v>
      </c>
      <c r="C30" s="166"/>
      <c r="D30" s="166"/>
      <c r="E30" s="166"/>
      <c r="F30" s="166"/>
    </row>
    <row r="31" ht="26" customHeight="1">
      <c r="A31" s="473"/>
      <c r="B31" t="s" s="165">
        <v>781</v>
      </c>
      <c r="C31" s="105"/>
      <c r="D31" s="105"/>
      <c r="E31" s="105"/>
      <c r="F31" s="105"/>
    </row>
  </sheetData>
  <mergeCells count="5">
    <mergeCell ref="B28:F28"/>
    <mergeCell ref="B31:F31"/>
    <mergeCell ref="B30:F30"/>
    <mergeCell ref="B29:F29"/>
    <mergeCell ref="A1:F1"/>
  </mergeCells>
  <conditionalFormatting sqref="B3:F27">
    <cfRule type="containsBlanks" dxfId="5" priority="1" stopIfTrue="1">
      <formula>ISBLANK(B3)</formula>
    </cfRule>
  </conditionalFormatting>
  <pageMargins left="0.606299" right="0.606299" top="0.606299" bottom="0.606299" header="0.25" footer="0.25"/>
  <pageSetup firstPageNumber="1" fitToHeight="1" fitToWidth="1" scale="76" useFirstPageNumber="0" orientation="portrait" pageOrder="downThenOver"/>
  <headerFooter>
    <oddFooter>&amp;L&amp;"Helvetica,Regular"&amp;12&amp;K000000	&amp;P</oddFooter>
  </headerFooter>
</worksheet>
</file>

<file path=xl/worksheets/sheet2.xml><?xml version="1.0" encoding="utf-8"?>
<worksheet xmlns:r="http://schemas.openxmlformats.org/officeDocument/2006/relationships" xmlns="http://schemas.openxmlformats.org/spreadsheetml/2006/main">
  <dimension ref="A1:K24"/>
  <sheetViews>
    <sheetView workbookViewId="0" showGridLines="0" defaultGridColor="1"/>
  </sheetViews>
  <sheetFormatPr defaultColWidth="16.3333" defaultRowHeight="18" customHeight="1" outlineLevelRow="0" outlineLevelCol="0"/>
  <cols>
    <col min="1" max="1" width="10.1484" style="26" customWidth="1"/>
    <col min="2" max="2" width="14.2344" style="26" customWidth="1"/>
    <col min="3" max="3" width="14.2344" style="26" customWidth="1"/>
    <col min="4" max="4" width="14.2344" style="26" customWidth="1"/>
    <col min="5" max="5" width="14.2344" style="26" customWidth="1"/>
    <col min="6" max="6" width="14.2344" style="26" customWidth="1"/>
    <col min="7" max="7" width="14.2344" style="26" customWidth="1"/>
    <col min="8" max="8" width="14.2344" style="26" customWidth="1"/>
    <col min="9" max="9" width="14.2344" style="26" customWidth="1"/>
    <col min="10" max="10" width="14.2344" style="26" customWidth="1"/>
    <col min="11" max="11" width="14.2344" style="26" customWidth="1"/>
    <col min="12" max="256" width="16.3516" style="26" customWidth="1"/>
  </cols>
  <sheetData>
    <row r="1" ht="34.5" customHeight="1">
      <c r="A1" t="s" s="27">
        <v>30</v>
      </c>
      <c r="B1" s="3"/>
      <c r="C1" s="3"/>
      <c r="D1" s="3"/>
      <c r="E1" s="3"/>
      <c r="F1" s="3"/>
      <c r="G1" s="3"/>
      <c r="H1" s="3"/>
      <c r="I1" s="3"/>
      <c r="J1" s="3"/>
      <c r="K1" s="4"/>
    </row>
    <row r="2" ht="38.6" customHeight="1">
      <c r="A2" t="s" s="28">
        <v>1</v>
      </c>
      <c r="B2" t="s" s="29">
        <v>31</v>
      </c>
      <c r="C2" s="7"/>
      <c r="D2" t="s" s="29">
        <v>32</v>
      </c>
      <c r="E2" s="7"/>
      <c r="F2" t="s" s="29">
        <v>33</v>
      </c>
      <c r="G2" s="7"/>
      <c r="H2" t="s" s="29">
        <v>34</v>
      </c>
      <c r="I2" s="7"/>
      <c r="J2" t="s" s="29">
        <v>35</v>
      </c>
      <c r="K2" s="8"/>
    </row>
    <row r="3" ht="20.6" customHeight="1">
      <c r="A3" s="9"/>
      <c r="B3" t="s" s="30">
        <v>36</v>
      </c>
      <c r="C3" t="s" s="30">
        <v>37</v>
      </c>
      <c r="D3" t="s" s="30">
        <v>36</v>
      </c>
      <c r="E3" t="s" s="30">
        <v>37</v>
      </c>
      <c r="F3" t="s" s="30">
        <v>36</v>
      </c>
      <c r="G3" t="s" s="30">
        <v>37</v>
      </c>
      <c r="H3" t="s" s="30">
        <v>36</v>
      </c>
      <c r="I3" t="s" s="30">
        <v>37</v>
      </c>
      <c r="J3" t="s" s="30">
        <v>36</v>
      </c>
      <c r="K3" t="s" s="31">
        <v>37</v>
      </c>
    </row>
    <row r="4" ht="25.85" customHeight="1">
      <c r="A4" t="s" s="28">
        <v>7</v>
      </c>
      <c r="B4" s="32">
        <v>0</v>
      </c>
      <c r="C4" s="32">
        <v>0</v>
      </c>
      <c r="D4" s="32">
        <v>0</v>
      </c>
      <c r="E4" s="32">
        <v>0</v>
      </c>
      <c r="F4" s="32">
        <v>0</v>
      </c>
      <c r="G4" s="32">
        <v>0</v>
      </c>
      <c r="H4" s="32">
        <v>0</v>
      </c>
      <c r="I4" s="32">
        <v>0</v>
      </c>
      <c r="J4" s="32">
        <v>0</v>
      </c>
      <c r="K4" s="33">
        <v>0</v>
      </c>
    </row>
    <row r="5" ht="25.85" customHeight="1">
      <c r="A5" t="s" s="34">
        <v>8</v>
      </c>
      <c r="B5" s="35">
        <v>0</v>
      </c>
      <c r="C5" s="35">
        <v>0</v>
      </c>
      <c r="D5" s="35">
        <v>0</v>
      </c>
      <c r="E5" s="35">
        <v>0</v>
      </c>
      <c r="F5" s="35">
        <v>1</v>
      </c>
      <c r="G5" s="35">
        <v>1</v>
      </c>
      <c r="H5" s="35">
        <v>0</v>
      </c>
      <c r="I5" s="35">
        <v>0</v>
      </c>
      <c r="J5" s="35">
        <v>0</v>
      </c>
      <c r="K5" s="36">
        <v>0</v>
      </c>
    </row>
    <row r="6" ht="25.85" customHeight="1">
      <c r="A6" t="s" s="34">
        <v>9</v>
      </c>
      <c r="B6" s="37">
        <v>0</v>
      </c>
      <c r="C6" s="37">
        <v>0</v>
      </c>
      <c r="D6" s="37">
        <v>0</v>
      </c>
      <c r="E6" s="37">
        <v>0</v>
      </c>
      <c r="F6" s="37">
        <v>0</v>
      </c>
      <c r="G6" s="37">
        <v>0</v>
      </c>
      <c r="H6" s="37">
        <v>0</v>
      </c>
      <c r="I6" s="37">
        <v>0</v>
      </c>
      <c r="J6" s="37">
        <v>0</v>
      </c>
      <c r="K6" s="38">
        <v>0</v>
      </c>
    </row>
    <row r="7" ht="25.85" customHeight="1">
      <c r="A7" t="s" s="34">
        <v>10</v>
      </c>
      <c r="B7" s="35">
        <v>2</v>
      </c>
      <c r="C7" s="35">
        <v>1</v>
      </c>
      <c r="D7" s="35">
        <v>0</v>
      </c>
      <c r="E7" s="35">
        <v>0</v>
      </c>
      <c r="F7" s="35">
        <v>0</v>
      </c>
      <c r="G7" s="35">
        <v>0</v>
      </c>
      <c r="H7" s="35">
        <v>0</v>
      </c>
      <c r="I7" s="35">
        <v>0</v>
      </c>
      <c r="J7" s="35">
        <v>0</v>
      </c>
      <c r="K7" s="36">
        <v>0</v>
      </c>
    </row>
    <row r="8" ht="25.85" customHeight="1">
      <c r="A8" t="s" s="34">
        <v>11</v>
      </c>
      <c r="B8" s="37">
        <v>11</v>
      </c>
      <c r="C8" s="37">
        <v>2</v>
      </c>
      <c r="D8" s="37">
        <v>1</v>
      </c>
      <c r="E8" s="37">
        <v>1</v>
      </c>
      <c r="F8" s="37">
        <v>0</v>
      </c>
      <c r="G8" s="37">
        <v>0</v>
      </c>
      <c r="H8" s="37">
        <v>4</v>
      </c>
      <c r="I8" s="37">
        <v>4</v>
      </c>
      <c r="J8" s="37">
        <v>0</v>
      </c>
      <c r="K8" s="38">
        <v>0</v>
      </c>
    </row>
    <row r="9" ht="25.85" customHeight="1">
      <c r="A9" t="s" s="34">
        <v>12</v>
      </c>
      <c r="B9" s="35">
        <v>3</v>
      </c>
      <c r="C9" s="35">
        <v>0</v>
      </c>
      <c r="D9" s="35">
        <v>1</v>
      </c>
      <c r="E9" s="35">
        <v>1</v>
      </c>
      <c r="F9" s="35">
        <v>0</v>
      </c>
      <c r="G9" s="35">
        <v>0</v>
      </c>
      <c r="H9" s="35">
        <v>0</v>
      </c>
      <c r="I9" s="35">
        <v>0</v>
      </c>
      <c r="J9" s="35">
        <v>0</v>
      </c>
      <c r="K9" s="36">
        <v>0</v>
      </c>
    </row>
    <row r="10" ht="25.85" customHeight="1">
      <c r="A10" t="s" s="34">
        <v>13</v>
      </c>
      <c r="B10" s="37">
        <v>1</v>
      </c>
      <c r="C10" s="37">
        <v>0</v>
      </c>
      <c r="D10" s="37">
        <v>0</v>
      </c>
      <c r="E10" s="37">
        <v>0</v>
      </c>
      <c r="F10" s="37">
        <v>0</v>
      </c>
      <c r="G10" s="37">
        <v>0</v>
      </c>
      <c r="H10" s="37">
        <v>0</v>
      </c>
      <c r="I10" s="37">
        <v>0</v>
      </c>
      <c r="J10" s="37">
        <v>0</v>
      </c>
      <c r="K10" s="38">
        <v>0</v>
      </c>
    </row>
    <row r="11" ht="25.85" customHeight="1">
      <c r="A11" t="s" s="34">
        <v>14</v>
      </c>
      <c r="B11" s="35">
        <v>0</v>
      </c>
      <c r="C11" s="35">
        <v>0</v>
      </c>
      <c r="D11" s="35">
        <v>1</v>
      </c>
      <c r="E11" s="35">
        <v>0</v>
      </c>
      <c r="F11" s="35">
        <v>0</v>
      </c>
      <c r="G11" s="35">
        <v>0</v>
      </c>
      <c r="H11" s="35">
        <v>0</v>
      </c>
      <c r="I11" s="35">
        <v>0</v>
      </c>
      <c r="J11" s="35">
        <v>0</v>
      </c>
      <c r="K11" s="36">
        <v>0</v>
      </c>
    </row>
    <row r="12" ht="25.85" customHeight="1">
      <c r="A12" t="s" s="34">
        <v>15</v>
      </c>
      <c r="B12" s="37">
        <v>1</v>
      </c>
      <c r="C12" s="37">
        <v>0</v>
      </c>
      <c r="D12" s="37">
        <v>0</v>
      </c>
      <c r="E12" s="37">
        <v>0</v>
      </c>
      <c r="F12" s="37">
        <v>2</v>
      </c>
      <c r="G12" s="37">
        <v>2</v>
      </c>
      <c r="H12" s="37">
        <v>1</v>
      </c>
      <c r="I12" s="37">
        <v>1</v>
      </c>
      <c r="J12" s="37">
        <v>0</v>
      </c>
      <c r="K12" s="38">
        <v>0</v>
      </c>
    </row>
    <row r="13" ht="25.85" customHeight="1">
      <c r="A13" t="s" s="34">
        <v>16</v>
      </c>
      <c r="B13" s="35">
        <v>0</v>
      </c>
      <c r="C13" s="35">
        <v>0</v>
      </c>
      <c r="D13" s="35">
        <v>0</v>
      </c>
      <c r="E13" s="35">
        <v>0</v>
      </c>
      <c r="F13" s="35">
        <v>0</v>
      </c>
      <c r="G13" s="35">
        <v>0</v>
      </c>
      <c r="H13" s="35">
        <v>0</v>
      </c>
      <c r="I13" s="35">
        <v>0</v>
      </c>
      <c r="J13" s="35">
        <v>0</v>
      </c>
      <c r="K13" s="36">
        <v>0</v>
      </c>
    </row>
    <row r="14" ht="25.85" customHeight="1">
      <c r="A14" t="s" s="34">
        <v>17</v>
      </c>
      <c r="B14" s="37">
        <v>3</v>
      </c>
      <c r="C14" s="37">
        <v>0</v>
      </c>
      <c r="D14" s="37">
        <v>0</v>
      </c>
      <c r="E14" s="37">
        <v>0</v>
      </c>
      <c r="F14" s="37">
        <v>2</v>
      </c>
      <c r="G14" s="37">
        <v>1</v>
      </c>
      <c r="H14" s="37">
        <v>1</v>
      </c>
      <c r="I14" s="37">
        <v>1</v>
      </c>
      <c r="J14" s="37">
        <v>0</v>
      </c>
      <c r="K14" s="38">
        <v>0</v>
      </c>
    </row>
    <row r="15" ht="25.85" customHeight="1">
      <c r="A15" t="s" s="34">
        <v>18</v>
      </c>
      <c r="B15" s="35">
        <v>8</v>
      </c>
      <c r="C15" s="35">
        <v>0</v>
      </c>
      <c r="D15" s="35">
        <v>1</v>
      </c>
      <c r="E15" s="35">
        <v>0</v>
      </c>
      <c r="F15" s="35">
        <v>1</v>
      </c>
      <c r="G15" s="35">
        <v>0</v>
      </c>
      <c r="H15" s="35">
        <v>4</v>
      </c>
      <c r="I15" s="35">
        <v>4</v>
      </c>
      <c r="J15" s="35">
        <v>0</v>
      </c>
      <c r="K15" s="36">
        <v>0</v>
      </c>
    </row>
    <row r="16" ht="25.85" customHeight="1">
      <c r="A16" t="s" s="34">
        <v>19</v>
      </c>
      <c r="B16" s="37">
        <v>37</v>
      </c>
      <c r="C16" s="37">
        <v>6</v>
      </c>
      <c r="D16" s="37">
        <v>0</v>
      </c>
      <c r="E16" s="37">
        <v>0</v>
      </c>
      <c r="F16" s="37">
        <v>0</v>
      </c>
      <c r="G16" s="37">
        <v>0</v>
      </c>
      <c r="H16" s="37">
        <v>10</v>
      </c>
      <c r="I16" s="37">
        <v>10</v>
      </c>
      <c r="J16" s="37">
        <v>6</v>
      </c>
      <c r="K16" s="38">
        <v>1</v>
      </c>
    </row>
    <row r="17" ht="25.85" customHeight="1">
      <c r="A17" t="s" s="34">
        <v>20</v>
      </c>
      <c r="B17" s="35">
        <v>1</v>
      </c>
      <c r="C17" s="35">
        <v>0</v>
      </c>
      <c r="D17" s="35">
        <v>0</v>
      </c>
      <c r="E17" s="35">
        <v>0</v>
      </c>
      <c r="F17" s="35">
        <v>1</v>
      </c>
      <c r="G17" s="35">
        <v>0</v>
      </c>
      <c r="H17" s="35">
        <v>0</v>
      </c>
      <c r="I17" s="35">
        <v>0</v>
      </c>
      <c r="J17" s="35">
        <v>0</v>
      </c>
      <c r="K17" s="36">
        <v>0</v>
      </c>
    </row>
    <row r="18" ht="25.85" customHeight="1">
      <c r="A18" t="s" s="34">
        <v>21</v>
      </c>
      <c r="B18" s="37">
        <v>0</v>
      </c>
      <c r="C18" s="37">
        <v>0</v>
      </c>
      <c r="D18" s="37">
        <v>0</v>
      </c>
      <c r="E18" s="37">
        <v>0</v>
      </c>
      <c r="F18" s="37">
        <v>0</v>
      </c>
      <c r="G18" s="37">
        <v>0</v>
      </c>
      <c r="H18" s="37">
        <v>0</v>
      </c>
      <c r="I18" s="37">
        <v>0</v>
      </c>
      <c r="J18" s="37">
        <v>0</v>
      </c>
      <c r="K18" s="38">
        <v>0</v>
      </c>
    </row>
    <row r="19" ht="25.85" customHeight="1">
      <c r="A19" t="s" s="34">
        <v>22</v>
      </c>
      <c r="B19" s="35">
        <v>0</v>
      </c>
      <c r="C19" s="35">
        <v>0</v>
      </c>
      <c r="D19" s="35">
        <v>0</v>
      </c>
      <c r="E19" s="35">
        <v>0</v>
      </c>
      <c r="F19" s="35">
        <v>0</v>
      </c>
      <c r="G19" s="35">
        <v>0</v>
      </c>
      <c r="H19" s="35">
        <v>0</v>
      </c>
      <c r="I19" s="35">
        <v>0</v>
      </c>
      <c r="J19" s="35">
        <v>1</v>
      </c>
      <c r="K19" s="36">
        <v>1</v>
      </c>
    </row>
    <row r="20" ht="25.85" customHeight="1">
      <c r="A20" t="s" s="34">
        <v>23</v>
      </c>
      <c r="B20" s="37">
        <v>1</v>
      </c>
      <c r="C20" s="37">
        <v>0</v>
      </c>
      <c r="D20" s="37">
        <v>0</v>
      </c>
      <c r="E20" s="37">
        <v>0</v>
      </c>
      <c r="F20" s="37">
        <v>4</v>
      </c>
      <c r="G20" s="37">
        <v>0</v>
      </c>
      <c r="H20" s="37">
        <v>0</v>
      </c>
      <c r="I20" s="37">
        <v>0</v>
      </c>
      <c r="J20" s="37">
        <v>0</v>
      </c>
      <c r="K20" s="38">
        <v>0</v>
      </c>
    </row>
    <row r="21" ht="25.85" customHeight="1">
      <c r="A21" t="s" s="34">
        <v>25</v>
      </c>
      <c r="B21" s="35">
        <v>0</v>
      </c>
      <c r="C21" s="35">
        <v>0</v>
      </c>
      <c r="D21" s="35">
        <v>0</v>
      </c>
      <c r="E21" s="35">
        <v>0</v>
      </c>
      <c r="F21" s="35">
        <v>3</v>
      </c>
      <c r="G21" s="35">
        <v>1</v>
      </c>
      <c r="H21" s="35">
        <v>0</v>
      </c>
      <c r="I21" s="35">
        <v>0</v>
      </c>
      <c r="J21" s="35">
        <v>0</v>
      </c>
      <c r="K21" s="36">
        <v>0</v>
      </c>
    </row>
    <row r="22" ht="25.85" customHeight="1">
      <c r="A22" t="s" s="34">
        <v>26</v>
      </c>
      <c r="B22" s="37">
        <v>0</v>
      </c>
      <c r="C22" s="37">
        <v>0</v>
      </c>
      <c r="D22" s="37">
        <v>0</v>
      </c>
      <c r="E22" s="37">
        <v>0</v>
      </c>
      <c r="F22" s="37">
        <v>1</v>
      </c>
      <c r="G22" s="37">
        <v>0</v>
      </c>
      <c r="H22" s="37">
        <v>0</v>
      </c>
      <c r="I22" s="37">
        <v>0</v>
      </c>
      <c r="J22" s="37">
        <v>0</v>
      </c>
      <c r="K22" s="38">
        <v>0</v>
      </c>
    </row>
    <row r="23" ht="25.85" customHeight="1">
      <c r="A23" t="s" s="34">
        <v>38</v>
      </c>
      <c r="B23" s="35">
        <v>1</v>
      </c>
      <c r="C23" s="35">
        <v>0</v>
      </c>
      <c r="D23" s="35">
        <v>0</v>
      </c>
      <c r="E23" s="35">
        <v>0</v>
      </c>
      <c r="F23" s="35">
        <v>0</v>
      </c>
      <c r="G23" s="35">
        <v>0</v>
      </c>
      <c r="H23" s="35">
        <v>0</v>
      </c>
      <c r="I23" s="35">
        <v>0</v>
      </c>
      <c r="J23" s="35">
        <v>0</v>
      </c>
      <c r="K23" s="36">
        <v>0</v>
      </c>
    </row>
    <row r="24" ht="25.85" customHeight="1">
      <c r="A24" t="s" s="39">
        <v>29</v>
      </c>
      <c r="B24" s="40">
        <v>69</v>
      </c>
      <c r="C24" s="40">
        <v>9</v>
      </c>
      <c r="D24" s="40">
        <v>4</v>
      </c>
      <c r="E24" s="40">
        <v>2</v>
      </c>
      <c r="F24" s="40">
        <v>15</v>
      </c>
      <c r="G24" s="40">
        <v>5</v>
      </c>
      <c r="H24" s="40">
        <v>17</v>
      </c>
      <c r="I24" s="40">
        <v>17</v>
      </c>
      <c r="J24" s="40">
        <v>7</v>
      </c>
      <c r="K24" s="41">
        <v>2</v>
      </c>
    </row>
  </sheetData>
  <mergeCells count="7">
    <mergeCell ref="A1:K1"/>
    <mergeCell ref="H2:I2"/>
    <mergeCell ref="D2:E2"/>
    <mergeCell ref="J2:K2"/>
    <mergeCell ref="F2:G2"/>
    <mergeCell ref="A2:A3"/>
    <mergeCell ref="B2:C2"/>
  </mergeCells>
  <conditionalFormatting sqref="B4:K24">
    <cfRule type="containsBlanks" dxfId="1" priority="1" stopIfTrue="1">
      <formula>ISBLANK(B4)</formula>
    </cfRule>
  </conditionalFormatting>
  <pageMargins left="0.606299" right="0.606299" top="0.606299" bottom="0.606299" header="0.25" footer="0.25"/>
  <pageSetup firstPageNumber="1" fitToHeight="1" fitToWidth="1" scale="78" useFirstPageNumber="0" orientation="landscape" pageOrder="downThenOver"/>
  <headerFooter>
    <oddFooter>&amp;C&amp;"Helvetica,Regular"&amp;12&amp;K000000&amp;P</oddFooter>
  </headerFooter>
</worksheet>
</file>

<file path=xl/worksheets/sheet20.xml><?xml version="1.0" encoding="utf-8"?>
<worksheet xmlns:r="http://schemas.openxmlformats.org/officeDocument/2006/relationships" xmlns="http://schemas.openxmlformats.org/spreadsheetml/2006/main">
  <sheetPr>
    <pageSetUpPr fitToPage="1"/>
  </sheetPr>
  <dimension ref="A1:I27"/>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16.3516" style="475" customWidth="1"/>
    <col min="2" max="2" width="15.4531" style="475" customWidth="1"/>
    <col min="3" max="3" width="11.6719" style="475" customWidth="1"/>
    <col min="4" max="4" width="15.5" style="475" customWidth="1"/>
    <col min="5" max="5" width="16.6719" style="475" customWidth="1"/>
    <col min="6" max="6" width="10.3516" style="475" customWidth="1"/>
    <col min="7" max="7" width="11.3516" style="475" customWidth="1"/>
    <col min="8" max="8" width="16.5" style="475" customWidth="1"/>
    <col min="9" max="9" width="17.5" style="475" customWidth="1"/>
    <col min="10" max="256" width="16.3516" style="475" customWidth="1"/>
  </cols>
  <sheetData>
    <row r="1" ht="32.5" customHeight="1">
      <c r="A1" t="s" s="79">
        <v>782</v>
      </c>
      <c r="B1" s="59"/>
      <c r="C1" s="59"/>
      <c r="D1" s="59"/>
      <c r="E1" s="59"/>
      <c r="F1" s="59"/>
      <c r="G1" s="59"/>
      <c r="H1" s="59"/>
      <c r="I1" s="60"/>
    </row>
    <row r="2" ht="43" customHeight="1">
      <c r="A2" t="s" s="61">
        <v>167</v>
      </c>
      <c r="B2" t="s" s="357">
        <v>783</v>
      </c>
      <c r="C2" t="s" s="357">
        <v>784</v>
      </c>
      <c r="D2" t="s" s="357">
        <v>785</v>
      </c>
      <c r="E2" t="s" s="357">
        <v>786</v>
      </c>
      <c r="F2" t="s" s="357">
        <v>787</v>
      </c>
      <c r="G2" t="s" s="357">
        <v>788</v>
      </c>
      <c r="H2" t="s" s="357">
        <v>789</v>
      </c>
      <c r="I2" t="s" s="358">
        <v>790</v>
      </c>
    </row>
    <row r="3" ht="24.6" customHeight="1">
      <c r="A3" t="s" s="359">
        <v>7</v>
      </c>
      <c r="B3" s="463">
        <v>12</v>
      </c>
      <c r="C3" s="463">
        <v>22</v>
      </c>
      <c r="D3" s="463">
        <v>1</v>
      </c>
      <c r="E3" s="463">
        <v>0</v>
      </c>
      <c r="F3" s="463">
        <v>0</v>
      </c>
      <c r="G3" s="463">
        <v>35</v>
      </c>
      <c r="H3" s="463">
        <v>0</v>
      </c>
      <c r="I3" s="464">
        <v>0</v>
      </c>
    </row>
    <row r="4" ht="24.25" customHeight="1">
      <c r="A4" t="s" s="361">
        <v>8</v>
      </c>
      <c r="B4" s="465">
        <v>10</v>
      </c>
      <c r="C4" s="465">
        <v>25</v>
      </c>
      <c r="D4" s="465">
        <v>0</v>
      </c>
      <c r="E4" s="465">
        <v>0</v>
      </c>
      <c r="F4" s="465">
        <v>0</v>
      </c>
      <c r="G4" s="465">
        <v>8</v>
      </c>
      <c r="H4" s="465">
        <v>0</v>
      </c>
      <c r="I4" s="466">
        <v>2</v>
      </c>
    </row>
    <row r="5" ht="24.25" customHeight="1">
      <c r="A5" t="s" s="361">
        <v>9</v>
      </c>
      <c r="B5" s="467">
        <v>3</v>
      </c>
      <c r="C5" s="467">
        <v>15</v>
      </c>
      <c r="D5" s="467">
        <v>0</v>
      </c>
      <c r="E5" s="467">
        <v>0</v>
      </c>
      <c r="F5" s="467">
        <v>1</v>
      </c>
      <c r="G5" s="467">
        <v>20</v>
      </c>
      <c r="H5" s="467">
        <v>0</v>
      </c>
      <c r="I5" s="468">
        <v>1</v>
      </c>
    </row>
    <row r="6" ht="24.25" customHeight="1">
      <c r="A6" t="s" s="361">
        <v>10</v>
      </c>
      <c r="B6" s="465">
        <v>49</v>
      </c>
      <c r="C6" s="465">
        <v>211</v>
      </c>
      <c r="D6" s="465">
        <v>16</v>
      </c>
      <c r="E6" s="465">
        <v>66</v>
      </c>
      <c r="F6" s="465">
        <v>0</v>
      </c>
      <c r="G6" s="465">
        <v>87</v>
      </c>
      <c r="H6" s="465">
        <v>1</v>
      </c>
      <c r="I6" s="466">
        <v>54</v>
      </c>
    </row>
    <row r="7" ht="24.25" customHeight="1">
      <c r="A7" t="s" s="361">
        <v>11</v>
      </c>
      <c r="B7" s="467">
        <v>39</v>
      </c>
      <c r="C7" s="467">
        <v>98</v>
      </c>
      <c r="D7" s="467">
        <v>8</v>
      </c>
      <c r="E7" s="467">
        <v>5</v>
      </c>
      <c r="F7" s="467">
        <v>1</v>
      </c>
      <c r="G7" s="467">
        <v>99</v>
      </c>
      <c r="H7" s="467">
        <v>1</v>
      </c>
      <c r="I7" s="468">
        <v>3</v>
      </c>
    </row>
    <row r="8" ht="24.25" customHeight="1">
      <c r="A8" t="s" s="361">
        <v>12</v>
      </c>
      <c r="B8" s="465">
        <v>20</v>
      </c>
      <c r="C8" s="465">
        <v>29</v>
      </c>
      <c r="D8" s="465">
        <v>8</v>
      </c>
      <c r="E8" s="465">
        <v>0</v>
      </c>
      <c r="F8" s="465">
        <v>0</v>
      </c>
      <c r="G8" s="465">
        <v>27</v>
      </c>
      <c r="H8" s="465">
        <v>0</v>
      </c>
      <c r="I8" s="466">
        <v>0</v>
      </c>
    </row>
    <row r="9" ht="20.25" customHeight="1">
      <c r="A9" t="s" s="361">
        <v>13</v>
      </c>
      <c r="B9" s="467">
        <v>13</v>
      </c>
      <c r="C9" s="467">
        <v>4</v>
      </c>
      <c r="D9" s="467">
        <v>4</v>
      </c>
      <c r="E9" s="467">
        <v>0</v>
      </c>
      <c r="F9" s="467">
        <v>1</v>
      </c>
      <c r="G9" s="467">
        <v>3</v>
      </c>
      <c r="H9" s="467">
        <v>0</v>
      </c>
      <c r="I9" s="468">
        <v>0</v>
      </c>
    </row>
    <row r="10" ht="24.25" customHeight="1">
      <c r="A10" t="s" s="361">
        <v>14</v>
      </c>
      <c r="B10" s="465">
        <v>15</v>
      </c>
      <c r="C10" s="465">
        <v>19</v>
      </c>
      <c r="D10" s="465">
        <v>6</v>
      </c>
      <c r="E10" s="465">
        <v>1</v>
      </c>
      <c r="F10" s="465">
        <v>0</v>
      </c>
      <c r="G10" s="465">
        <v>21</v>
      </c>
      <c r="H10" s="465">
        <v>0</v>
      </c>
      <c r="I10" s="466">
        <v>0</v>
      </c>
    </row>
    <row r="11" ht="24.25" customHeight="1">
      <c r="A11" t="s" s="361">
        <v>15</v>
      </c>
      <c r="B11" s="467">
        <v>11</v>
      </c>
      <c r="C11" s="467">
        <v>18</v>
      </c>
      <c r="D11" s="467">
        <v>9</v>
      </c>
      <c r="E11" s="467">
        <v>1</v>
      </c>
      <c r="F11" s="467">
        <v>1</v>
      </c>
      <c r="G11" s="467">
        <v>12</v>
      </c>
      <c r="H11" s="467">
        <v>1</v>
      </c>
      <c r="I11" s="468">
        <v>0</v>
      </c>
    </row>
    <row r="12" ht="24.25" customHeight="1">
      <c r="A12" t="s" s="361">
        <v>16</v>
      </c>
      <c r="B12" s="465">
        <v>0</v>
      </c>
      <c r="C12" s="465">
        <v>2</v>
      </c>
      <c r="D12" s="465">
        <v>2</v>
      </c>
      <c r="E12" s="465">
        <v>0</v>
      </c>
      <c r="F12" s="465">
        <v>0</v>
      </c>
      <c r="G12" s="465">
        <v>2</v>
      </c>
      <c r="H12" s="465">
        <v>0</v>
      </c>
      <c r="I12" s="466">
        <v>0</v>
      </c>
    </row>
    <row r="13" ht="24.25" customHeight="1">
      <c r="A13" t="s" s="361">
        <v>17</v>
      </c>
      <c r="B13" s="467">
        <v>121</v>
      </c>
      <c r="C13" s="467">
        <v>392</v>
      </c>
      <c r="D13" s="467">
        <v>7</v>
      </c>
      <c r="E13" s="467">
        <v>2</v>
      </c>
      <c r="F13" s="467">
        <v>2</v>
      </c>
      <c r="G13" s="467">
        <v>226</v>
      </c>
      <c r="H13" s="467">
        <v>1</v>
      </c>
      <c r="I13" s="468">
        <v>57</v>
      </c>
    </row>
    <row r="14" ht="24.25" customHeight="1">
      <c r="A14" t="s" s="361">
        <v>18</v>
      </c>
      <c r="B14" s="465">
        <v>18</v>
      </c>
      <c r="C14" s="465">
        <v>47</v>
      </c>
      <c r="D14" s="465">
        <v>3</v>
      </c>
      <c r="E14" s="465">
        <v>0</v>
      </c>
      <c r="F14" s="465">
        <v>0</v>
      </c>
      <c r="G14" s="465">
        <v>110</v>
      </c>
      <c r="H14" s="465">
        <v>1</v>
      </c>
      <c r="I14" s="466">
        <v>1</v>
      </c>
    </row>
    <row r="15" ht="24.25" customHeight="1">
      <c r="A15" t="s" s="361">
        <v>19</v>
      </c>
      <c r="B15" s="467">
        <v>5</v>
      </c>
      <c r="C15" s="467">
        <v>16</v>
      </c>
      <c r="D15" s="467">
        <v>4</v>
      </c>
      <c r="E15" s="467">
        <v>0</v>
      </c>
      <c r="F15" s="467">
        <v>2</v>
      </c>
      <c r="G15" s="467">
        <v>363</v>
      </c>
      <c r="H15" s="467">
        <v>1</v>
      </c>
      <c r="I15" s="468">
        <v>2</v>
      </c>
    </row>
    <row r="16" ht="24.25" customHeight="1">
      <c r="A16" t="s" s="361">
        <v>20</v>
      </c>
      <c r="B16" s="465">
        <v>27</v>
      </c>
      <c r="C16" s="465">
        <v>64</v>
      </c>
      <c r="D16" s="465">
        <v>5</v>
      </c>
      <c r="E16" s="465">
        <v>0</v>
      </c>
      <c r="F16" s="465">
        <v>1</v>
      </c>
      <c r="G16" s="465">
        <v>96</v>
      </c>
      <c r="H16" s="465">
        <v>0</v>
      </c>
      <c r="I16" s="466">
        <v>2</v>
      </c>
    </row>
    <row r="17" ht="24.25" customHeight="1">
      <c r="A17" t="s" s="361">
        <v>21</v>
      </c>
      <c r="B17" s="467">
        <v>23</v>
      </c>
      <c r="C17" s="467">
        <v>78</v>
      </c>
      <c r="D17" s="467">
        <v>1</v>
      </c>
      <c r="E17" s="467">
        <v>0</v>
      </c>
      <c r="F17" s="467">
        <v>1</v>
      </c>
      <c r="G17" s="467">
        <v>43</v>
      </c>
      <c r="H17" s="467">
        <v>0</v>
      </c>
      <c r="I17" s="468">
        <v>2</v>
      </c>
    </row>
    <row r="18" ht="24.25" customHeight="1">
      <c r="A18" t="s" s="361">
        <v>22</v>
      </c>
      <c r="B18" s="465">
        <v>7</v>
      </c>
      <c r="C18" s="465">
        <v>11</v>
      </c>
      <c r="D18" s="465">
        <v>2</v>
      </c>
      <c r="E18" s="465">
        <v>0</v>
      </c>
      <c r="F18" s="465">
        <v>2</v>
      </c>
      <c r="G18" s="465">
        <v>36</v>
      </c>
      <c r="H18" s="465">
        <v>0</v>
      </c>
      <c r="I18" s="466">
        <v>1</v>
      </c>
    </row>
    <row r="19" ht="24.25" customHeight="1">
      <c r="A19" t="s" s="361">
        <v>23</v>
      </c>
      <c r="B19" s="467">
        <v>33</v>
      </c>
      <c r="C19" s="467">
        <v>93</v>
      </c>
      <c r="D19" s="467">
        <v>1</v>
      </c>
      <c r="E19" s="467">
        <v>0</v>
      </c>
      <c r="F19" s="467">
        <v>1</v>
      </c>
      <c r="G19" s="467">
        <v>37</v>
      </c>
      <c r="H19" s="467">
        <v>0</v>
      </c>
      <c r="I19" s="468">
        <v>4</v>
      </c>
    </row>
    <row r="20" ht="24.25" customHeight="1">
      <c r="A20" t="s" s="361">
        <v>28</v>
      </c>
      <c r="B20" s="465">
        <v>2</v>
      </c>
      <c r="C20" s="465">
        <v>6</v>
      </c>
      <c r="D20" s="465">
        <v>0</v>
      </c>
      <c r="E20" s="465">
        <v>0</v>
      </c>
      <c r="F20" s="465">
        <v>0</v>
      </c>
      <c r="G20" s="465">
        <v>0</v>
      </c>
      <c r="H20" s="465">
        <v>0</v>
      </c>
      <c r="I20" s="466">
        <v>4</v>
      </c>
    </row>
    <row r="21" ht="24.25" customHeight="1">
      <c r="A21" t="s" s="361">
        <v>26</v>
      </c>
      <c r="B21" s="467">
        <v>1</v>
      </c>
      <c r="C21" s="467">
        <v>7</v>
      </c>
      <c r="D21" s="467">
        <v>0</v>
      </c>
      <c r="E21" s="467">
        <v>0</v>
      </c>
      <c r="F21" s="467">
        <v>0</v>
      </c>
      <c r="G21" s="467">
        <v>3</v>
      </c>
      <c r="H21" s="467">
        <v>0</v>
      </c>
      <c r="I21" s="468">
        <v>0</v>
      </c>
    </row>
    <row r="22" ht="20.25" customHeight="1">
      <c r="A22" t="s" s="361">
        <v>24</v>
      </c>
      <c r="B22" s="465">
        <v>0</v>
      </c>
      <c r="C22" s="465">
        <v>0</v>
      </c>
      <c r="D22" s="465">
        <v>0</v>
      </c>
      <c r="E22" s="465">
        <v>0</v>
      </c>
      <c r="F22" s="465">
        <v>0</v>
      </c>
      <c r="G22" s="465">
        <v>0</v>
      </c>
      <c r="H22" s="465">
        <v>0</v>
      </c>
      <c r="I22" s="466">
        <v>0</v>
      </c>
    </row>
    <row r="23" ht="24.25" customHeight="1">
      <c r="A23" t="s" s="361">
        <v>25</v>
      </c>
      <c r="B23" s="467">
        <v>0</v>
      </c>
      <c r="C23" s="467">
        <v>2</v>
      </c>
      <c r="D23" s="467">
        <v>0</v>
      </c>
      <c r="E23" s="467">
        <v>0</v>
      </c>
      <c r="F23" s="467">
        <v>0</v>
      </c>
      <c r="G23" s="467">
        <v>5</v>
      </c>
      <c r="H23" s="467">
        <v>0</v>
      </c>
      <c r="I23" s="468">
        <v>0</v>
      </c>
    </row>
    <row r="24" ht="18.25" customHeight="1">
      <c r="A24" t="s" s="361">
        <v>38</v>
      </c>
      <c r="B24" s="465">
        <v>0</v>
      </c>
      <c r="C24" s="465">
        <v>0</v>
      </c>
      <c r="D24" s="465">
        <v>0</v>
      </c>
      <c r="E24" s="465">
        <v>0</v>
      </c>
      <c r="F24" s="465">
        <v>0</v>
      </c>
      <c r="G24" s="465">
        <v>2</v>
      </c>
      <c r="H24" s="465">
        <v>0</v>
      </c>
      <c r="I24" s="466">
        <v>0</v>
      </c>
    </row>
    <row r="25" ht="18.25" customHeight="1">
      <c r="A25" t="s" s="361">
        <v>46</v>
      </c>
      <c r="B25" s="467">
        <v>1</v>
      </c>
      <c r="C25" s="467">
        <v>1</v>
      </c>
      <c r="D25" s="467">
        <v>0</v>
      </c>
      <c r="E25" s="467">
        <v>0</v>
      </c>
      <c r="F25" s="467">
        <v>0</v>
      </c>
      <c r="G25" s="467">
        <v>2</v>
      </c>
      <c r="H25" s="467">
        <v>0</v>
      </c>
      <c r="I25" s="468">
        <v>0</v>
      </c>
    </row>
    <row r="26" ht="18.25" customHeight="1">
      <c r="A26" t="s" s="361">
        <v>778</v>
      </c>
      <c r="B26" s="465">
        <v>0</v>
      </c>
      <c r="C26" s="465">
        <v>1</v>
      </c>
      <c r="D26" s="465">
        <v>1</v>
      </c>
      <c r="E26" s="465">
        <v>0</v>
      </c>
      <c r="F26" s="465">
        <v>0</v>
      </c>
      <c r="G26" s="465">
        <v>0</v>
      </c>
      <c r="H26" s="465">
        <v>0</v>
      </c>
      <c r="I26" s="466">
        <v>0</v>
      </c>
    </row>
    <row r="27" ht="25.1" customHeight="1">
      <c r="A27" t="s" s="39">
        <v>29</v>
      </c>
      <c r="B27" s="476">
        <f>SUM(B3:B26)</f>
        <v>410</v>
      </c>
      <c r="C27" s="476">
        <f>SUM(C3:C26)</f>
        <v>1161</v>
      </c>
      <c r="D27" s="476">
        <f>SUM(D3:D26)</f>
        <v>78</v>
      </c>
      <c r="E27" s="476">
        <f>SUM(E3:E26)</f>
        <v>75</v>
      </c>
      <c r="F27" s="476">
        <f>SUM(F3:F26)</f>
        <v>13</v>
      </c>
      <c r="G27" s="476">
        <f>SUM(G3:G26)</f>
        <v>1237</v>
      </c>
      <c r="H27" s="476">
        <f>SUM(H3:H26)</f>
        <v>6</v>
      </c>
      <c r="I27" s="477">
        <f>SUM(I3:I26)</f>
        <v>133</v>
      </c>
    </row>
  </sheetData>
  <mergeCells count="1">
    <mergeCell ref="A1:I1"/>
  </mergeCells>
  <conditionalFormatting sqref="B3:I27">
    <cfRule type="containsBlanks" dxfId="6" priority="1" stopIfTrue="1">
      <formula>ISBLANK(B3)</formula>
    </cfRule>
  </conditionalFormatting>
  <pageMargins left="0.606299" right="0.606299" top="0.606299" bottom="0.606299" header="0.25" footer="0.25"/>
  <pageSetup firstPageNumber="1" fitToHeight="1" fitToWidth="1" scale="100" useFirstPageNumber="0" orientation="portrait" pageOrder="downThenOver"/>
  <headerFooter>
    <oddFooter>&amp;L&amp;"Helvetica,Regular"&amp;12&amp;K000000	&amp;P</oddFooter>
  </headerFooter>
</worksheet>
</file>

<file path=xl/worksheets/sheet21.xml><?xml version="1.0" encoding="utf-8"?>
<worksheet xmlns:r="http://schemas.openxmlformats.org/officeDocument/2006/relationships" xmlns="http://schemas.openxmlformats.org/spreadsheetml/2006/main">
  <sheetPr>
    <pageSetUpPr fitToPage="1"/>
  </sheetPr>
  <dimension ref="A1:Q40"/>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16.3516" style="478" customWidth="1"/>
    <col min="2" max="2" width="9.5" style="478" customWidth="1"/>
    <col min="3" max="3" width="9.67188" style="478" customWidth="1"/>
    <col min="4" max="4" width="9.17188" style="478" customWidth="1"/>
    <col min="5" max="5" width="7" style="478" customWidth="1"/>
    <col min="6" max="6" width="7.5" style="478" customWidth="1"/>
    <col min="7" max="7" width="7.17188" style="478" customWidth="1"/>
    <col min="8" max="8" width="6.67188" style="478" customWidth="1"/>
    <col min="9" max="9" width="5.67188" style="478" customWidth="1"/>
    <col min="10" max="10" width="5.85156" style="478" customWidth="1"/>
    <col min="11" max="11" width="5.85156" style="478" customWidth="1"/>
    <col min="12" max="12" width="8.85156" style="478" customWidth="1"/>
    <col min="13" max="13" width="8.17188" style="478" customWidth="1"/>
    <col min="14" max="14" width="5.67188" style="478" customWidth="1"/>
    <col min="15" max="15" width="7.5" style="478" customWidth="1"/>
    <col min="16" max="16" width="10.0078" style="478" customWidth="1"/>
    <col min="17" max="17" width="10" style="478" customWidth="1"/>
    <col min="18" max="256" width="16.3516" style="478" customWidth="1"/>
  </cols>
  <sheetData>
    <row r="1" ht="38.5" customHeight="1">
      <c r="A1" t="s" s="479">
        <v>791</v>
      </c>
      <c r="B1" s="59"/>
      <c r="C1" s="59"/>
      <c r="D1" s="59"/>
      <c r="E1" s="59"/>
      <c r="F1" s="59"/>
      <c r="G1" s="59"/>
      <c r="H1" s="59"/>
      <c r="I1" s="59"/>
      <c r="J1" s="59"/>
      <c r="K1" s="59"/>
      <c r="L1" s="59"/>
      <c r="M1" s="59"/>
      <c r="N1" s="59"/>
      <c r="O1" s="59"/>
      <c r="P1" s="59"/>
      <c r="Q1" s="60"/>
    </row>
    <row r="2" ht="26" customHeight="1">
      <c r="A2" t="s" s="61">
        <v>167</v>
      </c>
      <c r="B2" t="s" s="480">
        <v>191</v>
      </c>
      <c r="C2" t="s" s="481">
        <v>792</v>
      </c>
      <c r="D2" t="s" s="480">
        <v>793</v>
      </c>
      <c r="E2" t="s" s="480">
        <v>4</v>
      </c>
      <c r="F2" t="s" s="480">
        <v>794</v>
      </c>
      <c r="G2" t="s" s="480">
        <v>795</v>
      </c>
      <c r="H2" t="s" s="480">
        <v>796</v>
      </c>
      <c r="I2" t="s" s="480">
        <v>797</v>
      </c>
      <c r="J2" t="s" s="480">
        <v>5</v>
      </c>
      <c r="K2" t="s" s="480">
        <v>798</v>
      </c>
      <c r="L2" t="s" s="480">
        <v>799</v>
      </c>
      <c r="M2" t="s" s="480">
        <v>800</v>
      </c>
      <c r="N2" t="s" s="480">
        <v>801</v>
      </c>
      <c r="O2" t="s" s="480">
        <v>802</v>
      </c>
      <c r="P2" t="s" s="480">
        <v>803</v>
      </c>
      <c r="Q2" t="s" s="482">
        <v>29</v>
      </c>
    </row>
    <row r="3" ht="25.6" customHeight="1">
      <c r="A3" t="s" s="483">
        <v>7</v>
      </c>
      <c r="B3" s="484">
        <v>39</v>
      </c>
      <c r="C3" s="485">
        <v>9</v>
      </c>
      <c r="D3" s="484">
        <v>0</v>
      </c>
      <c r="E3" s="484">
        <v>0</v>
      </c>
      <c r="F3" s="484">
        <v>0</v>
      </c>
      <c r="G3" s="484">
        <v>0</v>
      </c>
      <c r="H3" s="484">
        <v>0</v>
      </c>
      <c r="I3" s="484">
        <v>0</v>
      </c>
      <c r="J3" s="484">
        <v>12</v>
      </c>
      <c r="K3" s="484">
        <v>0</v>
      </c>
      <c r="L3" s="484">
        <v>0</v>
      </c>
      <c r="M3" s="484">
        <v>0</v>
      </c>
      <c r="N3" s="484">
        <v>0</v>
      </c>
      <c r="O3" s="484">
        <v>0</v>
      </c>
      <c r="P3" s="484">
        <v>0</v>
      </c>
      <c r="Q3" s="486">
        <f>SUM(B3:P3)</f>
        <v>60</v>
      </c>
    </row>
    <row r="4" ht="25.25" customHeight="1">
      <c r="A4" t="s" s="487">
        <v>8</v>
      </c>
      <c r="B4" s="488">
        <v>37</v>
      </c>
      <c r="C4" s="489">
        <v>34</v>
      </c>
      <c r="D4" s="488">
        <v>0</v>
      </c>
      <c r="E4" s="488">
        <v>0</v>
      </c>
      <c r="F4" s="488">
        <v>0</v>
      </c>
      <c r="G4" s="488">
        <v>0</v>
      </c>
      <c r="H4" s="488">
        <v>0</v>
      </c>
      <c r="I4" s="488">
        <v>0</v>
      </c>
      <c r="J4" s="488">
        <v>0</v>
      </c>
      <c r="K4" s="488">
        <v>0</v>
      </c>
      <c r="L4" s="488">
        <v>0</v>
      </c>
      <c r="M4" s="488">
        <v>0</v>
      </c>
      <c r="N4" s="488">
        <v>0</v>
      </c>
      <c r="O4" s="488">
        <v>0</v>
      </c>
      <c r="P4" s="488">
        <v>0</v>
      </c>
      <c r="Q4" s="490">
        <f>SUM(B4:P4)</f>
        <v>71</v>
      </c>
    </row>
    <row r="5" ht="25.25" customHeight="1">
      <c r="A5" t="s" s="487">
        <v>9</v>
      </c>
      <c r="B5" s="491">
        <v>124</v>
      </c>
      <c r="C5" s="492">
        <v>4</v>
      </c>
      <c r="D5" s="491">
        <v>0</v>
      </c>
      <c r="E5" s="491">
        <v>0</v>
      </c>
      <c r="F5" s="491">
        <v>0</v>
      </c>
      <c r="G5" s="491">
        <v>0</v>
      </c>
      <c r="H5" s="491">
        <v>0</v>
      </c>
      <c r="I5" s="491">
        <v>0</v>
      </c>
      <c r="J5" s="491">
        <v>0</v>
      </c>
      <c r="K5" s="491">
        <v>0</v>
      </c>
      <c r="L5" s="491">
        <v>0</v>
      </c>
      <c r="M5" s="491">
        <v>0</v>
      </c>
      <c r="N5" s="491">
        <v>0</v>
      </c>
      <c r="O5" s="491">
        <v>0</v>
      </c>
      <c r="P5" s="491">
        <v>0</v>
      </c>
      <c r="Q5" s="493">
        <f>SUM(B5:P5)</f>
        <v>128</v>
      </c>
    </row>
    <row r="6" ht="25.25" customHeight="1">
      <c r="A6" t="s" s="487">
        <v>10</v>
      </c>
      <c r="B6" s="488">
        <v>539</v>
      </c>
      <c r="C6" s="489">
        <v>24</v>
      </c>
      <c r="D6" s="488">
        <v>0</v>
      </c>
      <c r="E6" s="488">
        <v>0</v>
      </c>
      <c r="F6" s="488">
        <v>0</v>
      </c>
      <c r="G6" s="488">
        <v>0</v>
      </c>
      <c r="H6" s="488">
        <v>0</v>
      </c>
      <c r="I6" s="488">
        <v>0</v>
      </c>
      <c r="J6" s="488">
        <v>13</v>
      </c>
      <c r="K6" s="488">
        <v>0</v>
      </c>
      <c r="L6" s="488">
        <v>0</v>
      </c>
      <c r="M6" s="488">
        <v>0</v>
      </c>
      <c r="N6" s="488">
        <v>0</v>
      </c>
      <c r="O6" s="488">
        <v>0</v>
      </c>
      <c r="P6" s="488">
        <v>1</v>
      </c>
      <c r="Q6" s="490">
        <f>SUM(B6:P6)</f>
        <v>577</v>
      </c>
    </row>
    <row r="7" ht="25.25" customHeight="1">
      <c r="A7" t="s" s="487">
        <v>11</v>
      </c>
      <c r="B7" s="491">
        <v>1164</v>
      </c>
      <c r="C7" s="492">
        <v>87</v>
      </c>
      <c r="D7" s="491">
        <v>0</v>
      </c>
      <c r="E7" s="491">
        <v>148</v>
      </c>
      <c r="F7" s="491">
        <v>4</v>
      </c>
      <c r="G7" s="491">
        <v>0</v>
      </c>
      <c r="H7" s="491">
        <v>0</v>
      </c>
      <c r="I7" s="491">
        <v>0</v>
      </c>
      <c r="J7" s="491">
        <v>0</v>
      </c>
      <c r="K7" s="491">
        <v>0</v>
      </c>
      <c r="L7" s="491">
        <v>0</v>
      </c>
      <c r="M7" s="491">
        <v>0</v>
      </c>
      <c r="N7" s="491">
        <v>6</v>
      </c>
      <c r="O7" s="491">
        <v>0</v>
      </c>
      <c r="P7" s="491">
        <v>5</v>
      </c>
      <c r="Q7" s="493">
        <f>SUM(B7:P7)</f>
        <v>1414</v>
      </c>
    </row>
    <row r="8" ht="25.25" customHeight="1">
      <c r="A8" t="s" s="487">
        <v>12</v>
      </c>
      <c r="B8" s="488">
        <v>730</v>
      </c>
      <c r="C8" s="489">
        <v>47</v>
      </c>
      <c r="D8" s="488">
        <v>0</v>
      </c>
      <c r="E8" s="488">
        <v>66</v>
      </c>
      <c r="F8" s="488">
        <v>0</v>
      </c>
      <c r="G8" s="488">
        <v>0</v>
      </c>
      <c r="H8" s="488">
        <v>0</v>
      </c>
      <c r="I8" s="488">
        <v>0</v>
      </c>
      <c r="J8" s="488">
        <v>0</v>
      </c>
      <c r="K8" s="488">
        <v>0</v>
      </c>
      <c r="L8" s="488">
        <v>0</v>
      </c>
      <c r="M8" s="488">
        <v>0</v>
      </c>
      <c r="N8" s="488">
        <v>0</v>
      </c>
      <c r="O8" s="488">
        <v>0</v>
      </c>
      <c r="P8" s="488">
        <v>0</v>
      </c>
      <c r="Q8" s="490">
        <f>SUM(B8:P8)</f>
        <v>843</v>
      </c>
    </row>
    <row r="9" ht="25.25" customHeight="1">
      <c r="A9" t="s" s="487">
        <v>13</v>
      </c>
      <c r="B9" s="491">
        <v>274</v>
      </c>
      <c r="C9" s="492">
        <v>19</v>
      </c>
      <c r="D9" s="491">
        <v>0</v>
      </c>
      <c r="E9" s="491">
        <v>25</v>
      </c>
      <c r="F9" s="491">
        <v>0</v>
      </c>
      <c r="G9" s="491">
        <v>0</v>
      </c>
      <c r="H9" s="491">
        <v>0</v>
      </c>
      <c r="I9" s="491">
        <v>0</v>
      </c>
      <c r="J9" s="491">
        <v>0</v>
      </c>
      <c r="K9" s="491">
        <v>0</v>
      </c>
      <c r="L9" s="491">
        <v>0</v>
      </c>
      <c r="M9" s="491">
        <v>0</v>
      </c>
      <c r="N9" s="491">
        <v>2</v>
      </c>
      <c r="O9" s="491">
        <v>0</v>
      </c>
      <c r="P9" s="491">
        <v>3</v>
      </c>
      <c r="Q9" s="493">
        <f>SUM(B9:P9)</f>
        <v>323</v>
      </c>
    </row>
    <row r="10" ht="25.25" customHeight="1">
      <c r="A10" t="s" s="487">
        <v>14</v>
      </c>
      <c r="B10" s="488">
        <v>445</v>
      </c>
      <c r="C10" s="489">
        <v>5</v>
      </c>
      <c r="D10" s="488">
        <v>0</v>
      </c>
      <c r="E10" s="488">
        <v>25</v>
      </c>
      <c r="F10" s="488">
        <v>3</v>
      </c>
      <c r="G10" s="488">
        <v>0</v>
      </c>
      <c r="H10" s="488">
        <v>0</v>
      </c>
      <c r="I10" s="488">
        <v>0</v>
      </c>
      <c r="J10" s="488">
        <v>0</v>
      </c>
      <c r="K10" s="488">
        <v>0</v>
      </c>
      <c r="L10" s="488">
        <v>0</v>
      </c>
      <c r="M10" s="488">
        <v>0</v>
      </c>
      <c r="N10" s="488">
        <v>0</v>
      </c>
      <c r="O10" s="488">
        <v>0</v>
      </c>
      <c r="P10" s="488">
        <v>0</v>
      </c>
      <c r="Q10" s="490">
        <f>SUM(B10:P10)</f>
        <v>478</v>
      </c>
    </row>
    <row r="11" ht="25.25" customHeight="1">
      <c r="A11" t="s" s="487">
        <v>15</v>
      </c>
      <c r="B11" s="491">
        <v>386</v>
      </c>
      <c r="C11" s="492">
        <v>2</v>
      </c>
      <c r="D11" s="491">
        <v>0</v>
      </c>
      <c r="E11" s="491">
        <v>21</v>
      </c>
      <c r="F11" s="491">
        <v>0</v>
      </c>
      <c r="G11" s="491">
        <v>0</v>
      </c>
      <c r="H11" s="491">
        <v>0</v>
      </c>
      <c r="I11" s="491">
        <v>0</v>
      </c>
      <c r="J11" s="491">
        <v>0</v>
      </c>
      <c r="K11" s="491">
        <v>0</v>
      </c>
      <c r="L11" s="491">
        <v>0</v>
      </c>
      <c r="M11" s="491">
        <v>0</v>
      </c>
      <c r="N11" s="491">
        <v>0</v>
      </c>
      <c r="O11" s="491">
        <v>0</v>
      </c>
      <c r="P11" s="491">
        <v>7</v>
      </c>
      <c r="Q11" s="493">
        <f>SUM(B11:P11)</f>
        <v>416</v>
      </c>
    </row>
    <row r="12" ht="25.25" customHeight="1">
      <c r="A12" t="s" s="487">
        <v>16</v>
      </c>
      <c r="B12" s="488">
        <v>169</v>
      </c>
      <c r="C12" s="489">
        <v>51</v>
      </c>
      <c r="D12" s="488">
        <v>0</v>
      </c>
      <c r="E12" s="488">
        <v>10</v>
      </c>
      <c r="F12" s="488">
        <v>0</v>
      </c>
      <c r="G12" s="488">
        <v>0</v>
      </c>
      <c r="H12" s="488">
        <v>0</v>
      </c>
      <c r="I12" s="488">
        <v>0</v>
      </c>
      <c r="J12" s="488">
        <v>0</v>
      </c>
      <c r="K12" s="488">
        <v>0</v>
      </c>
      <c r="L12" s="488">
        <v>0</v>
      </c>
      <c r="M12" s="488">
        <v>0</v>
      </c>
      <c r="N12" s="488">
        <v>0</v>
      </c>
      <c r="O12" s="488">
        <v>0</v>
      </c>
      <c r="P12" s="488">
        <v>0</v>
      </c>
      <c r="Q12" s="490">
        <f>SUM(B12:P12)</f>
        <v>230</v>
      </c>
    </row>
    <row r="13" ht="25.25" customHeight="1">
      <c r="A13" t="s" s="487">
        <v>17</v>
      </c>
      <c r="B13" s="491">
        <v>1325</v>
      </c>
      <c r="C13" s="492">
        <v>175</v>
      </c>
      <c r="D13" s="491">
        <v>1</v>
      </c>
      <c r="E13" s="491">
        <v>0</v>
      </c>
      <c r="F13" s="491">
        <v>0</v>
      </c>
      <c r="G13" s="491">
        <v>0</v>
      </c>
      <c r="H13" s="491">
        <v>0</v>
      </c>
      <c r="I13" s="491">
        <v>0</v>
      </c>
      <c r="J13" s="491">
        <v>1</v>
      </c>
      <c r="K13" s="491">
        <v>0</v>
      </c>
      <c r="L13" s="491">
        <v>0</v>
      </c>
      <c r="M13" s="491">
        <v>0</v>
      </c>
      <c r="N13" s="491">
        <v>0</v>
      </c>
      <c r="O13" s="491">
        <v>0</v>
      </c>
      <c r="P13" s="491">
        <v>0</v>
      </c>
      <c r="Q13" s="493">
        <f>SUM(B13:P13)</f>
        <v>1502</v>
      </c>
    </row>
    <row r="14" ht="25.25" customHeight="1">
      <c r="A14" t="s" s="487">
        <v>18</v>
      </c>
      <c r="B14" s="488">
        <v>1336</v>
      </c>
      <c r="C14" s="489">
        <v>509</v>
      </c>
      <c r="D14" s="488">
        <v>4</v>
      </c>
      <c r="E14" s="488">
        <v>11</v>
      </c>
      <c r="F14" s="488">
        <v>0</v>
      </c>
      <c r="G14" s="488">
        <v>1</v>
      </c>
      <c r="H14" s="488">
        <v>1</v>
      </c>
      <c r="I14" s="488">
        <v>0</v>
      </c>
      <c r="J14" s="488">
        <v>2</v>
      </c>
      <c r="K14" s="488">
        <v>0</v>
      </c>
      <c r="L14" s="488">
        <v>0</v>
      </c>
      <c r="M14" s="488">
        <v>0</v>
      </c>
      <c r="N14" s="488">
        <v>1</v>
      </c>
      <c r="O14" s="488">
        <v>0</v>
      </c>
      <c r="P14" s="488">
        <v>28</v>
      </c>
      <c r="Q14" s="490">
        <f>SUM(B14:P14)</f>
        <v>1893</v>
      </c>
    </row>
    <row r="15" ht="25.25" customHeight="1">
      <c r="A15" t="s" s="487">
        <v>19</v>
      </c>
      <c r="B15" s="491">
        <v>1334</v>
      </c>
      <c r="C15" s="492">
        <v>655</v>
      </c>
      <c r="D15" s="491">
        <v>0</v>
      </c>
      <c r="E15" s="491">
        <v>0</v>
      </c>
      <c r="F15" s="491">
        <v>0</v>
      </c>
      <c r="G15" s="491">
        <v>0</v>
      </c>
      <c r="H15" s="491">
        <v>0</v>
      </c>
      <c r="I15" s="491">
        <v>0</v>
      </c>
      <c r="J15" s="491">
        <v>6</v>
      </c>
      <c r="K15" s="491">
        <v>0</v>
      </c>
      <c r="L15" s="491">
        <v>0</v>
      </c>
      <c r="M15" s="491">
        <v>0</v>
      </c>
      <c r="N15" s="491">
        <v>2</v>
      </c>
      <c r="O15" s="491">
        <v>0</v>
      </c>
      <c r="P15" s="491">
        <v>7</v>
      </c>
      <c r="Q15" s="493">
        <f>SUM(B15:P15)</f>
        <v>2004</v>
      </c>
    </row>
    <row r="16" ht="25.25" customHeight="1">
      <c r="A16" t="s" s="487">
        <v>20</v>
      </c>
      <c r="B16" s="488">
        <v>233</v>
      </c>
      <c r="C16" s="489">
        <v>44</v>
      </c>
      <c r="D16" s="488">
        <v>0</v>
      </c>
      <c r="E16" s="488">
        <v>0</v>
      </c>
      <c r="F16" s="488">
        <v>0</v>
      </c>
      <c r="G16" s="488">
        <v>0</v>
      </c>
      <c r="H16" s="488">
        <v>0</v>
      </c>
      <c r="I16" s="488">
        <v>0</v>
      </c>
      <c r="J16" s="488">
        <v>2</v>
      </c>
      <c r="K16" s="488">
        <v>0</v>
      </c>
      <c r="L16" s="488">
        <v>0</v>
      </c>
      <c r="M16" s="488">
        <v>0</v>
      </c>
      <c r="N16" s="488">
        <v>0</v>
      </c>
      <c r="O16" s="488">
        <v>0</v>
      </c>
      <c r="P16" s="488">
        <v>0</v>
      </c>
      <c r="Q16" s="490">
        <f>SUM(B16:P16)</f>
        <v>279</v>
      </c>
    </row>
    <row r="17" ht="25.25" customHeight="1">
      <c r="A17" t="s" s="487">
        <v>21</v>
      </c>
      <c r="B17" s="491">
        <v>307</v>
      </c>
      <c r="C17" s="492">
        <v>76</v>
      </c>
      <c r="D17" s="491">
        <v>0</v>
      </c>
      <c r="E17" s="491">
        <v>0</v>
      </c>
      <c r="F17" s="491">
        <v>0</v>
      </c>
      <c r="G17" s="491">
        <v>0</v>
      </c>
      <c r="H17" s="491">
        <v>0</v>
      </c>
      <c r="I17" s="491">
        <v>0</v>
      </c>
      <c r="J17" s="491">
        <v>0</v>
      </c>
      <c r="K17" s="491">
        <v>0</v>
      </c>
      <c r="L17" s="491">
        <v>0</v>
      </c>
      <c r="M17" s="491">
        <v>0</v>
      </c>
      <c r="N17" s="491">
        <v>7</v>
      </c>
      <c r="O17" s="491">
        <v>0</v>
      </c>
      <c r="P17" s="491">
        <v>6</v>
      </c>
      <c r="Q17" s="493">
        <f>SUM(B17:P17)</f>
        <v>396</v>
      </c>
    </row>
    <row r="18" ht="25.25" customHeight="1">
      <c r="A18" t="s" s="487">
        <v>22</v>
      </c>
      <c r="B18" s="488">
        <v>185</v>
      </c>
      <c r="C18" s="489">
        <v>23</v>
      </c>
      <c r="D18" s="488">
        <v>0</v>
      </c>
      <c r="E18" s="488">
        <v>2</v>
      </c>
      <c r="F18" s="488">
        <v>0</v>
      </c>
      <c r="G18" s="488">
        <v>0</v>
      </c>
      <c r="H18" s="488">
        <v>0</v>
      </c>
      <c r="I18" s="488">
        <v>0</v>
      </c>
      <c r="J18" s="488">
        <v>0</v>
      </c>
      <c r="K18" s="488">
        <v>0</v>
      </c>
      <c r="L18" s="488">
        <v>0</v>
      </c>
      <c r="M18" s="488">
        <v>0</v>
      </c>
      <c r="N18" s="488">
        <v>0</v>
      </c>
      <c r="O18" s="488">
        <v>0</v>
      </c>
      <c r="P18" s="488">
        <v>1</v>
      </c>
      <c r="Q18" s="490">
        <f>SUM(B18:P18)</f>
        <v>211</v>
      </c>
    </row>
    <row r="19" ht="25.25" customHeight="1">
      <c r="A19" t="s" s="487">
        <v>23</v>
      </c>
      <c r="B19" s="491">
        <v>296</v>
      </c>
      <c r="C19" s="492">
        <v>67</v>
      </c>
      <c r="D19" s="491">
        <v>0</v>
      </c>
      <c r="E19" s="491">
        <v>14</v>
      </c>
      <c r="F19" s="491">
        <v>0</v>
      </c>
      <c r="G19" s="491">
        <v>0</v>
      </c>
      <c r="H19" s="491">
        <v>0</v>
      </c>
      <c r="I19" s="491">
        <v>0</v>
      </c>
      <c r="J19" s="491">
        <v>0</v>
      </c>
      <c r="K19" s="491">
        <v>0</v>
      </c>
      <c r="L19" s="491">
        <v>0</v>
      </c>
      <c r="M19" s="491">
        <v>0</v>
      </c>
      <c r="N19" s="491">
        <v>0</v>
      </c>
      <c r="O19" s="491">
        <v>0</v>
      </c>
      <c r="P19" s="491">
        <v>0</v>
      </c>
      <c r="Q19" s="493">
        <f>SUM(B19:P19)</f>
        <v>377</v>
      </c>
    </row>
    <row r="20" ht="25.25" customHeight="1">
      <c r="A20" t="s" s="487">
        <v>28</v>
      </c>
      <c r="B20" s="488">
        <v>31</v>
      </c>
      <c r="C20" s="489">
        <v>0</v>
      </c>
      <c r="D20" s="488">
        <v>0</v>
      </c>
      <c r="E20" s="488">
        <v>0</v>
      </c>
      <c r="F20" s="488">
        <v>0</v>
      </c>
      <c r="G20" s="488">
        <v>0</v>
      </c>
      <c r="H20" s="488">
        <v>0</v>
      </c>
      <c r="I20" s="488">
        <v>0</v>
      </c>
      <c r="J20" s="488">
        <v>0</v>
      </c>
      <c r="K20" s="488">
        <v>0</v>
      </c>
      <c r="L20" s="488">
        <v>0</v>
      </c>
      <c r="M20" s="488">
        <v>0</v>
      </c>
      <c r="N20" s="488">
        <v>0</v>
      </c>
      <c r="O20" s="488">
        <v>0</v>
      </c>
      <c r="P20" s="488">
        <v>0</v>
      </c>
      <c r="Q20" s="490">
        <f>SUM(B20:P20)</f>
        <v>31</v>
      </c>
    </row>
    <row r="21" ht="25.25" customHeight="1">
      <c r="A21" t="s" s="487">
        <v>26</v>
      </c>
      <c r="B21" s="491">
        <v>37</v>
      </c>
      <c r="C21" s="492">
        <v>12</v>
      </c>
      <c r="D21" s="491">
        <v>0</v>
      </c>
      <c r="E21" s="491">
        <v>0</v>
      </c>
      <c r="F21" s="491">
        <v>0</v>
      </c>
      <c r="G21" s="491">
        <v>0</v>
      </c>
      <c r="H21" s="491">
        <v>0</v>
      </c>
      <c r="I21" s="491">
        <v>0</v>
      </c>
      <c r="J21" s="491">
        <v>0</v>
      </c>
      <c r="K21" s="491">
        <v>0</v>
      </c>
      <c r="L21" s="491">
        <v>0</v>
      </c>
      <c r="M21" s="491">
        <v>0</v>
      </c>
      <c r="N21" s="491">
        <v>0</v>
      </c>
      <c r="O21" s="491">
        <v>0</v>
      </c>
      <c r="P21" s="491">
        <v>0</v>
      </c>
      <c r="Q21" s="493">
        <f>SUM(B21:P21)</f>
        <v>49</v>
      </c>
    </row>
    <row r="22" ht="25.25" customHeight="1">
      <c r="A22" t="s" s="487">
        <v>24</v>
      </c>
      <c r="B22" s="488">
        <v>45</v>
      </c>
      <c r="C22" s="489">
        <v>13</v>
      </c>
      <c r="D22" s="488">
        <v>0</v>
      </c>
      <c r="E22" s="488">
        <v>0</v>
      </c>
      <c r="F22" s="488">
        <v>0</v>
      </c>
      <c r="G22" s="488">
        <v>0</v>
      </c>
      <c r="H22" s="488">
        <v>0</v>
      </c>
      <c r="I22" s="488">
        <v>0</v>
      </c>
      <c r="J22" s="488">
        <v>0</v>
      </c>
      <c r="K22" s="488">
        <v>0</v>
      </c>
      <c r="L22" s="488">
        <v>0</v>
      </c>
      <c r="M22" s="488">
        <v>0</v>
      </c>
      <c r="N22" s="488">
        <v>0</v>
      </c>
      <c r="O22" s="488">
        <v>0</v>
      </c>
      <c r="P22" s="488">
        <v>0</v>
      </c>
      <c r="Q22" s="490">
        <f>SUM(B22:P22)</f>
        <v>58</v>
      </c>
    </row>
    <row r="23" ht="25.25" customHeight="1">
      <c r="A23" t="s" s="487">
        <v>25</v>
      </c>
      <c r="B23" s="491">
        <v>10</v>
      </c>
      <c r="C23" s="492">
        <v>4</v>
      </c>
      <c r="D23" s="491">
        <v>148</v>
      </c>
      <c r="E23" s="491">
        <v>0</v>
      </c>
      <c r="F23" s="491">
        <v>0</v>
      </c>
      <c r="G23" s="491">
        <v>0</v>
      </c>
      <c r="H23" s="491">
        <v>1</v>
      </c>
      <c r="I23" s="491">
        <v>0</v>
      </c>
      <c r="J23" s="491">
        <v>0</v>
      </c>
      <c r="K23" s="491">
        <v>0</v>
      </c>
      <c r="L23" s="491">
        <v>0</v>
      </c>
      <c r="M23" s="491">
        <v>0</v>
      </c>
      <c r="N23" s="491">
        <v>0</v>
      </c>
      <c r="O23" s="491">
        <v>0</v>
      </c>
      <c r="P23" s="491">
        <v>13</v>
      </c>
      <c r="Q23" s="493">
        <f>SUM(B23:P23)</f>
        <v>176</v>
      </c>
    </row>
    <row r="24" ht="26.1" customHeight="1">
      <c r="A24" t="s" s="494">
        <v>29</v>
      </c>
      <c r="B24" s="495">
        <f>SUM(B3:B23)</f>
        <v>9046</v>
      </c>
      <c r="C24" s="495">
        <f>SUM(C3:C23)</f>
        <v>1860</v>
      </c>
      <c r="D24" s="495">
        <f>SUM(D3:D23)</f>
        <v>153</v>
      </c>
      <c r="E24" s="495">
        <f>SUM(E3:E23)</f>
        <v>322</v>
      </c>
      <c r="F24" s="495">
        <f>SUM(F3:F23)</f>
        <v>7</v>
      </c>
      <c r="G24" s="495">
        <f>SUM(G3:G23)</f>
        <v>1</v>
      </c>
      <c r="H24" s="495">
        <f>SUM(H3:H23)</f>
        <v>2</v>
      </c>
      <c r="I24" s="495">
        <f>SUM(I3:I23)</f>
        <v>0</v>
      </c>
      <c r="J24" s="495">
        <f>SUM(J3:J23)</f>
        <v>36</v>
      </c>
      <c r="K24" s="495">
        <f>SUM(K3:K23)</f>
        <v>0</v>
      </c>
      <c r="L24" s="495">
        <f>SUM(L3:L23)</f>
        <v>0</v>
      </c>
      <c r="M24" s="495">
        <f>SUM(M3:M23)</f>
        <v>0</v>
      </c>
      <c r="N24" s="495">
        <f>SUM(N3:N23)</f>
        <v>18</v>
      </c>
      <c r="O24" s="495">
        <f>SUM(O3:O23)</f>
        <v>0</v>
      </c>
      <c r="P24" s="495">
        <f>SUM(P3:P23)</f>
        <v>71</v>
      </c>
      <c r="Q24" s="496">
        <f>SUM(B24:P24)</f>
        <v>11516</v>
      </c>
    </row>
    <row r="25" ht="26" customHeight="1">
      <c r="A25" s="497"/>
      <c r="B25" s="498"/>
      <c r="C25" s="498"/>
      <c r="D25" s="498"/>
      <c r="E25" s="498"/>
      <c r="F25" s="498"/>
      <c r="G25" s="498"/>
      <c r="H25" s="498"/>
      <c r="I25" s="498"/>
      <c r="J25" s="498"/>
      <c r="K25" s="498"/>
      <c r="L25" s="498"/>
      <c r="M25" s="498"/>
      <c r="N25" s="498"/>
      <c r="O25" s="498"/>
      <c r="P25" s="498"/>
      <c r="Q25" s="498"/>
    </row>
    <row r="26" ht="25" customHeight="1">
      <c r="A26" s="499"/>
      <c r="B26" t="s" s="500">
        <v>804</v>
      </c>
      <c r="C26" s="166"/>
      <c r="D26" s="166"/>
      <c r="E26" s="166"/>
      <c r="F26" s="166"/>
      <c r="G26" s="166"/>
      <c r="H26" s="166"/>
      <c r="I26" s="166"/>
      <c r="J26" s="166"/>
      <c r="K26" s="166"/>
      <c r="L26" s="166"/>
      <c r="M26" s="166"/>
      <c r="N26" s="166"/>
      <c r="O26" s="166"/>
      <c r="P26" s="166"/>
      <c r="Q26" s="166"/>
    </row>
    <row r="27" ht="25" customHeight="1">
      <c r="A27" s="499"/>
      <c r="B27" t="s" s="500">
        <v>805</v>
      </c>
      <c r="C27" s="105"/>
      <c r="D27" s="105"/>
      <c r="E27" s="105"/>
      <c r="F27" s="105"/>
      <c r="G27" s="105"/>
      <c r="H27" s="105"/>
      <c r="I27" s="105"/>
      <c r="J27" s="105"/>
      <c r="K27" s="105"/>
      <c r="L27" s="105"/>
      <c r="M27" s="105"/>
      <c r="N27" s="105"/>
      <c r="O27" s="105"/>
      <c r="P27" s="105"/>
      <c r="Q27" s="105"/>
    </row>
    <row r="28" ht="25" customHeight="1">
      <c r="A28" s="499"/>
      <c r="B28" t="s" s="500">
        <v>806</v>
      </c>
      <c r="C28" s="166"/>
      <c r="D28" s="166"/>
      <c r="E28" s="166"/>
      <c r="F28" s="166"/>
      <c r="G28" s="166"/>
      <c r="H28" s="166"/>
      <c r="I28" s="166"/>
      <c r="J28" s="166"/>
      <c r="K28" s="166"/>
      <c r="L28" s="166"/>
      <c r="M28" s="166"/>
      <c r="N28" s="166"/>
      <c r="O28" s="166"/>
      <c r="P28" s="166"/>
      <c r="Q28" s="166"/>
    </row>
    <row r="29" ht="25" customHeight="1">
      <c r="A29" s="499"/>
      <c r="B29" t="s" s="500">
        <v>807</v>
      </c>
      <c r="C29" s="105"/>
      <c r="D29" s="105"/>
      <c r="E29" s="105"/>
      <c r="F29" s="105"/>
      <c r="G29" s="105"/>
      <c r="H29" s="105"/>
      <c r="I29" s="105"/>
      <c r="J29" s="105"/>
      <c r="K29" s="105"/>
      <c r="L29" s="105"/>
      <c r="M29" s="105"/>
      <c r="N29" s="105"/>
      <c r="O29" s="105"/>
      <c r="P29" s="105"/>
      <c r="Q29" s="105"/>
    </row>
    <row r="30" ht="25" customHeight="1">
      <c r="A30" s="499"/>
      <c r="B30" t="s" s="500">
        <v>808</v>
      </c>
      <c r="C30" s="166"/>
      <c r="D30" s="166"/>
      <c r="E30" s="166"/>
      <c r="F30" s="166"/>
      <c r="G30" s="166"/>
      <c r="H30" s="166"/>
      <c r="I30" s="166"/>
      <c r="J30" s="166"/>
      <c r="K30" s="166"/>
      <c r="L30" s="166"/>
      <c r="M30" s="166"/>
      <c r="N30" s="166"/>
      <c r="O30" s="166"/>
      <c r="P30" s="166"/>
      <c r="Q30" s="166"/>
    </row>
    <row r="31" ht="25" customHeight="1">
      <c r="A31" s="499"/>
      <c r="B31" t="s" s="500">
        <v>809</v>
      </c>
      <c r="C31" s="105"/>
      <c r="D31" s="105"/>
      <c r="E31" s="105"/>
      <c r="F31" s="105"/>
      <c r="G31" s="105"/>
      <c r="H31" s="105"/>
      <c r="I31" s="105"/>
      <c r="J31" s="105"/>
      <c r="K31" s="105"/>
      <c r="L31" s="105"/>
      <c r="M31" s="105"/>
      <c r="N31" s="105"/>
      <c r="O31" s="105"/>
      <c r="P31" s="105"/>
      <c r="Q31" s="105"/>
    </row>
    <row r="32" ht="25" customHeight="1">
      <c r="A32" s="499"/>
      <c r="B32" t="s" s="500">
        <v>810</v>
      </c>
      <c r="C32" s="166"/>
      <c r="D32" s="166"/>
      <c r="E32" s="166"/>
      <c r="F32" s="166"/>
      <c r="G32" s="166"/>
      <c r="H32" s="166"/>
      <c r="I32" s="166"/>
      <c r="J32" s="166"/>
      <c r="K32" s="166"/>
      <c r="L32" s="166"/>
      <c r="M32" s="166"/>
      <c r="N32" s="166"/>
      <c r="O32" s="166"/>
      <c r="P32" s="166"/>
      <c r="Q32" s="166"/>
    </row>
    <row r="33" ht="25" customHeight="1">
      <c r="A33" s="499"/>
      <c r="B33" t="s" s="500">
        <v>811</v>
      </c>
      <c r="C33" s="105"/>
      <c r="D33" s="105"/>
      <c r="E33" s="105"/>
      <c r="F33" s="105"/>
      <c r="G33" s="105"/>
      <c r="H33" s="105"/>
      <c r="I33" s="105"/>
      <c r="J33" s="105"/>
      <c r="K33" s="105"/>
      <c r="L33" s="105"/>
      <c r="M33" s="105"/>
      <c r="N33" s="105"/>
      <c r="O33" s="105"/>
      <c r="P33" s="105"/>
      <c r="Q33" s="105"/>
    </row>
    <row r="34" ht="25" customHeight="1">
      <c r="A34" s="499"/>
      <c r="B34" t="s" s="500">
        <v>812</v>
      </c>
      <c r="C34" s="166"/>
      <c r="D34" s="166"/>
      <c r="E34" s="166"/>
      <c r="F34" s="166"/>
      <c r="G34" s="166"/>
      <c r="H34" s="166"/>
      <c r="I34" s="166"/>
      <c r="J34" s="166"/>
      <c r="K34" s="166"/>
      <c r="L34" s="166"/>
      <c r="M34" s="166"/>
      <c r="N34" s="166"/>
      <c r="O34" s="166"/>
      <c r="P34" s="166"/>
      <c r="Q34" s="166"/>
    </row>
    <row r="35" ht="25" customHeight="1">
      <c r="A35" s="499"/>
      <c r="B35" t="s" s="500">
        <v>813</v>
      </c>
      <c r="C35" s="105"/>
      <c r="D35" s="105"/>
      <c r="E35" s="105"/>
      <c r="F35" s="105"/>
      <c r="G35" s="105"/>
      <c r="H35" s="105"/>
      <c r="I35" s="105"/>
      <c r="J35" s="105"/>
      <c r="K35" s="105"/>
      <c r="L35" s="105"/>
      <c r="M35" s="105"/>
      <c r="N35" s="105"/>
      <c r="O35" s="105"/>
      <c r="P35" s="105"/>
      <c r="Q35" s="105"/>
    </row>
    <row r="36" ht="25" customHeight="1">
      <c r="A36" s="499"/>
      <c r="B36" t="s" s="500">
        <v>814</v>
      </c>
      <c r="C36" s="166"/>
      <c r="D36" s="166"/>
      <c r="E36" s="166"/>
      <c r="F36" s="166"/>
      <c r="G36" s="166"/>
      <c r="H36" s="166"/>
      <c r="I36" s="166"/>
      <c r="J36" s="166"/>
      <c r="K36" s="166"/>
      <c r="L36" s="166"/>
      <c r="M36" s="166"/>
      <c r="N36" s="166"/>
      <c r="O36" s="166"/>
      <c r="P36" s="166"/>
      <c r="Q36" s="166"/>
    </row>
    <row r="37" ht="25" customHeight="1">
      <c r="A37" s="499"/>
      <c r="B37" t="s" s="500">
        <v>815</v>
      </c>
      <c r="C37" s="105"/>
      <c r="D37" s="105"/>
      <c r="E37" s="105"/>
      <c r="F37" s="105"/>
      <c r="G37" s="105"/>
      <c r="H37" s="105"/>
      <c r="I37" s="105"/>
      <c r="J37" s="105"/>
      <c r="K37" s="105"/>
      <c r="L37" s="105"/>
      <c r="M37" s="105"/>
      <c r="N37" s="105"/>
      <c r="O37" s="105"/>
      <c r="P37" s="105"/>
      <c r="Q37" s="105"/>
    </row>
    <row r="38" ht="25" customHeight="1">
      <c r="A38" s="499"/>
      <c r="B38" t="s" s="500">
        <v>816</v>
      </c>
      <c r="C38" s="166"/>
      <c r="D38" s="166"/>
      <c r="E38" s="166"/>
      <c r="F38" s="166"/>
      <c r="G38" s="166"/>
      <c r="H38" s="166"/>
      <c r="I38" s="166"/>
      <c r="J38" s="166"/>
      <c r="K38" s="166"/>
      <c r="L38" s="166"/>
      <c r="M38" s="166"/>
      <c r="N38" s="166"/>
      <c r="O38" s="166"/>
      <c r="P38" s="166"/>
      <c r="Q38" s="166"/>
    </row>
    <row r="39" ht="25" customHeight="1">
      <c r="A39" s="499"/>
      <c r="B39" t="s" s="500">
        <v>817</v>
      </c>
      <c r="C39" s="105"/>
      <c r="D39" s="105"/>
      <c r="E39" s="105"/>
      <c r="F39" s="105"/>
      <c r="G39" s="105"/>
      <c r="H39" s="105"/>
      <c r="I39" s="105"/>
      <c r="J39" s="105"/>
      <c r="K39" s="105"/>
      <c r="L39" s="105"/>
      <c r="M39" s="105"/>
      <c r="N39" s="105"/>
      <c r="O39" s="105"/>
      <c r="P39" s="105"/>
      <c r="Q39" s="105"/>
    </row>
    <row r="40" ht="25" customHeight="1">
      <c r="A40" s="499"/>
      <c r="B40" t="s" s="500">
        <v>818</v>
      </c>
      <c r="C40" s="166"/>
      <c r="D40" s="166"/>
      <c r="E40" s="166"/>
      <c r="F40" s="166"/>
      <c r="G40" s="166"/>
      <c r="H40" s="166"/>
      <c r="I40" s="166"/>
      <c r="J40" s="166"/>
      <c r="K40" s="166"/>
      <c r="L40" s="166"/>
      <c r="M40" s="166"/>
      <c r="N40" s="166"/>
      <c r="O40" s="166"/>
      <c r="P40" s="166"/>
      <c r="Q40" s="166"/>
    </row>
  </sheetData>
  <mergeCells count="16">
    <mergeCell ref="B26:Q26"/>
    <mergeCell ref="B27:Q27"/>
    <mergeCell ref="B28:Q28"/>
    <mergeCell ref="B29:Q29"/>
    <mergeCell ref="B30:Q30"/>
    <mergeCell ref="B35:Q35"/>
    <mergeCell ref="B31:Q31"/>
    <mergeCell ref="B32:Q32"/>
    <mergeCell ref="B34:Q34"/>
    <mergeCell ref="B39:Q39"/>
    <mergeCell ref="B36:Q36"/>
    <mergeCell ref="B33:Q33"/>
    <mergeCell ref="B38:Q38"/>
    <mergeCell ref="B40:Q40"/>
    <mergeCell ref="B37:Q37"/>
    <mergeCell ref="A1:Q1"/>
  </mergeCells>
  <pageMargins left="0.606299" right="0.606299" top="0.606299" bottom="0.606299" header="0.25" footer="0.25"/>
  <pageSetup firstPageNumber="1" fitToHeight="1" fitToWidth="1" scale="100" useFirstPageNumber="0" orientation="portrait" pageOrder="downThenOver"/>
  <headerFooter>
    <oddFooter>&amp;L&amp;"Helvetica,Regular"&amp;12&amp;K000000	&amp;P</oddFooter>
  </headerFooter>
</worksheet>
</file>

<file path=xl/worksheets/sheet22.xml><?xml version="1.0" encoding="utf-8"?>
<worksheet xmlns:r="http://schemas.openxmlformats.org/officeDocument/2006/relationships" xmlns="http://schemas.openxmlformats.org/spreadsheetml/2006/main">
  <sheetPr>
    <pageSetUpPr fitToPage="1"/>
  </sheetPr>
  <dimension ref="A1:B11"/>
  <sheetViews>
    <sheetView workbookViewId="0" showGridLines="0" defaultGridColor="1"/>
  </sheetViews>
  <sheetFormatPr defaultColWidth="16.3333" defaultRowHeight="18" customHeight="1" outlineLevelRow="0" outlineLevelCol="0"/>
  <cols>
    <col min="1" max="1" width="34.8203" style="501" customWidth="1"/>
    <col min="2" max="2" width="16.3516" style="501" customWidth="1"/>
    <col min="3" max="256" width="16.3516" style="501" customWidth="1"/>
  </cols>
  <sheetData>
    <row r="1" ht="32.5" customHeight="1">
      <c r="A1" t="s" s="502">
        <v>819</v>
      </c>
      <c r="B1" s="4"/>
    </row>
    <row r="2" ht="20.6" customHeight="1">
      <c r="A2" t="s" s="386">
        <v>820</v>
      </c>
      <c r="B2" s="33">
        <v>36</v>
      </c>
    </row>
    <row r="3" ht="20.25" customHeight="1">
      <c r="A3" t="s" s="375">
        <v>821</v>
      </c>
      <c r="B3" s="36">
        <v>1</v>
      </c>
    </row>
    <row r="4" ht="20.25" customHeight="1">
      <c r="A4" t="s" s="375">
        <v>822</v>
      </c>
      <c r="B4" s="38">
        <v>23</v>
      </c>
    </row>
    <row r="5" ht="20.25" customHeight="1">
      <c r="A5" t="s" s="375">
        <v>823</v>
      </c>
      <c r="B5" s="36">
        <v>52</v>
      </c>
    </row>
    <row r="6" ht="20.25" customHeight="1">
      <c r="A6" t="s" s="375">
        <v>824</v>
      </c>
      <c r="B6" s="38">
        <v>3</v>
      </c>
    </row>
    <row r="7" ht="20.25" customHeight="1">
      <c r="A7" t="s" s="375">
        <v>825</v>
      </c>
      <c r="B7" s="36">
        <v>15</v>
      </c>
    </row>
    <row r="8" ht="20.25" customHeight="1">
      <c r="A8" t="s" s="375">
        <v>826</v>
      </c>
      <c r="B8" s="38">
        <v>0</v>
      </c>
    </row>
    <row r="9" ht="21.1" customHeight="1">
      <c r="A9" t="s" s="503">
        <v>827</v>
      </c>
      <c r="B9" s="504">
        <f>SUM(B2:B8)</f>
        <v>130</v>
      </c>
    </row>
    <row r="10" ht="21" customHeight="1">
      <c r="A10" s="273"/>
      <c r="B10" s="505"/>
    </row>
    <row r="11" ht="38" customHeight="1">
      <c r="A11" t="s" s="474">
        <v>828</v>
      </c>
      <c r="B11" s="166"/>
    </row>
  </sheetData>
  <mergeCells count="3">
    <mergeCell ref="A10:B10"/>
    <mergeCell ref="A1:B1"/>
    <mergeCell ref="A11:B11"/>
  </mergeCells>
  <pageMargins left="0.606299" right="0.606299" top="0.606299" bottom="0.606299" header="0.25" footer="0.25"/>
  <pageSetup firstPageNumber="1" fitToHeight="1" fitToWidth="1" scale="100" useFirstPageNumber="0" orientation="portrait" pageOrder="downThenOver"/>
  <headerFooter>
    <oddFooter>&amp;C&amp;"Helvetica,Regular"&amp;12&amp;K000000&amp;P</oddFooter>
  </headerFooter>
</worksheet>
</file>

<file path=xl/worksheets/sheet23.xml><?xml version="1.0" encoding="utf-8"?>
<worksheet xmlns:r="http://schemas.openxmlformats.org/officeDocument/2006/relationships" xmlns="http://schemas.openxmlformats.org/spreadsheetml/2006/main">
  <sheetPr>
    <pageSetUpPr fitToPage="1"/>
  </sheetPr>
  <dimension ref="A1:E95"/>
  <sheetViews>
    <sheetView workbookViewId="0" showGridLines="0" defaultGridColor="1"/>
  </sheetViews>
  <sheetFormatPr defaultColWidth="16.3333" defaultRowHeight="18" customHeight="1" outlineLevelRow="0" outlineLevelCol="0"/>
  <cols>
    <col min="1" max="1" width="26.7031" style="506" customWidth="1"/>
    <col min="2" max="2" width="21.3125" style="506" customWidth="1"/>
    <col min="3" max="3" width="21.3125" style="506" customWidth="1"/>
    <col min="4" max="4" width="21.3125" style="506" customWidth="1"/>
    <col min="5" max="5" width="21.3125" style="506" customWidth="1"/>
    <col min="6" max="256" width="16.3516" style="506" customWidth="1"/>
  </cols>
  <sheetData>
    <row r="1" ht="24.5" customHeight="1">
      <c r="A1" t="s" s="397">
        <v>829</v>
      </c>
      <c r="B1" s="3"/>
      <c r="C1" s="3"/>
      <c r="D1" s="3"/>
      <c r="E1" s="4"/>
    </row>
    <row r="2" ht="55" customHeight="1">
      <c r="A2" t="s" s="356">
        <v>167</v>
      </c>
      <c r="B2" t="s" s="357">
        <v>830</v>
      </c>
      <c r="C2" t="s" s="357">
        <v>831</v>
      </c>
      <c r="D2" t="s" s="357">
        <v>832</v>
      </c>
      <c r="E2" t="s" s="358">
        <v>833</v>
      </c>
    </row>
    <row r="3" ht="18.6" customHeight="1">
      <c r="A3" t="s" s="507">
        <v>7</v>
      </c>
      <c r="B3" s="508"/>
      <c r="C3" s="508"/>
      <c r="D3" s="508"/>
      <c r="E3" s="509"/>
    </row>
    <row r="4" ht="18.25" customHeight="1">
      <c r="A4" t="s" s="361">
        <v>834</v>
      </c>
      <c r="B4" s="37">
        <v>0</v>
      </c>
      <c r="C4" s="37">
        <v>0</v>
      </c>
      <c r="D4" s="37">
        <v>0</v>
      </c>
      <c r="E4" t="s" s="71">
        <v>749</v>
      </c>
    </row>
    <row r="5" ht="18.25" customHeight="1">
      <c r="A5" t="s" s="331">
        <v>835</v>
      </c>
      <c r="B5" s="35">
        <v>0</v>
      </c>
      <c r="C5" s="35">
        <v>0</v>
      </c>
      <c r="D5" s="35">
        <v>0</v>
      </c>
      <c r="E5" t="s" s="69">
        <v>749</v>
      </c>
    </row>
    <row r="6" ht="18.25" customHeight="1">
      <c r="A6" t="s" s="361">
        <v>836</v>
      </c>
      <c r="B6" s="37">
        <v>0</v>
      </c>
      <c r="C6" s="37">
        <v>0</v>
      </c>
      <c r="D6" s="37">
        <v>0</v>
      </c>
      <c r="E6" t="s" s="71">
        <v>749</v>
      </c>
    </row>
    <row r="7" ht="18.25" customHeight="1">
      <c r="A7" t="s" s="331">
        <v>837</v>
      </c>
      <c r="B7" s="35">
        <v>0</v>
      </c>
      <c r="C7" s="35">
        <v>0</v>
      </c>
      <c r="D7" s="35">
        <v>0</v>
      </c>
      <c r="E7" t="s" s="69">
        <v>749</v>
      </c>
    </row>
    <row r="8" ht="18.25" customHeight="1">
      <c r="A8" t="s" s="510">
        <v>8</v>
      </c>
      <c r="B8" s="511"/>
      <c r="C8" s="511"/>
      <c r="D8" s="511"/>
      <c r="E8" s="512"/>
    </row>
    <row r="9" ht="18.25" customHeight="1">
      <c r="A9" t="s" s="361">
        <v>834</v>
      </c>
      <c r="B9" s="35">
        <v>0</v>
      </c>
      <c r="C9" s="35">
        <v>0</v>
      </c>
      <c r="D9" s="35">
        <v>0</v>
      </c>
      <c r="E9" t="s" s="69">
        <v>749</v>
      </c>
    </row>
    <row r="10" ht="18.25" customHeight="1">
      <c r="A10" t="s" s="331">
        <v>835</v>
      </c>
      <c r="B10" s="37">
        <v>0</v>
      </c>
      <c r="C10" s="37">
        <v>0</v>
      </c>
      <c r="D10" s="37">
        <v>0</v>
      </c>
      <c r="E10" t="s" s="71">
        <v>749</v>
      </c>
    </row>
    <row r="11" ht="18.25" customHeight="1">
      <c r="A11" t="s" s="361">
        <v>836</v>
      </c>
      <c r="B11" s="35">
        <v>3</v>
      </c>
      <c r="C11" s="35">
        <v>2</v>
      </c>
      <c r="D11" s="35">
        <v>0</v>
      </c>
      <c r="E11" s="36">
        <v>48.7</v>
      </c>
    </row>
    <row r="12" ht="18.25" customHeight="1">
      <c r="A12" t="s" s="331">
        <v>837</v>
      </c>
      <c r="B12" s="37">
        <v>0</v>
      </c>
      <c r="C12" s="37">
        <v>0</v>
      </c>
      <c r="D12" s="37">
        <v>0</v>
      </c>
      <c r="E12" t="s" s="71">
        <v>749</v>
      </c>
    </row>
    <row r="13" ht="18.25" customHeight="1">
      <c r="A13" t="s" s="510">
        <v>9</v>
      </c>
      <c r="B13" s="511"/>
      <c r="C13" s="511"/>
      <c r="D13" s="511"/>
      <c r="E13" s="512"/>
    </row>
    <row r="14" ht="18.25" customHeight="1">
      <c r="A14" t="s" s="361">
        <v>834</v>
      </c>
      <c r="B14" s="37">
        <v>0</v>
      </c>
      <c r="C14" s="37">
        <v>0</v>
      </c>
      <c r="D14" s="37">
        <v>0</v>
      </c>
      <c r="E14" t="s" s="71">
        <v>749</v>
      </c>
    </row>
    <row r="15" ht="18.25" customHeight="1">
      <c r="A15" t="s" s="331">
        <v>835</v>
      </c>
      <c r="B15" s="35">
        <v>0</v>
      </c>
      <c r="C15" s="35">
        <v>0</v>
      </c>
      <c r="D15" s="35">
        <v>0</v>
      </c>
      <c r="E15" t="s" s="69">
        <v>749</v>
      </c>
    </row>
    <row r="16" ht="18.25" customHeight="1">
      <c r="A16" t="s" s="361">
        <v>836</v>
      </c>
      <c r="B16" s="37">
        <v>1</v>
      </c>
      <c r="C16" s="37">
        <v>0</v>
      </c>
      <c r="D16" s="37">
        <v>0</v>
      </c>
      <c r="E16" s="38">
        <v>62</v>
      </c>
    </row>
    <row r="17" ht="18.25" customHeight="1">
      <c r="A17" t="s" s="331">
        <v>837</v>
      </c>
      <c r="B17" s="35">
        <v>0</v>
      </c>
      <c r="C17" s="35">
        <v>0</v>
      </c>
      <c r="D17" s="35">
        <v>0</v>
      </c>
      <c r="E17" t="s" s="69">
        <v>749</v>
      </c>
    </row>
    <row r="18" ht="18.25" customHeight="1">
      <c r="A18" t="s" s="510">
        <v>10</v>
      </c>
      <c r="B18" s="511"/>
      <c r="C18" s="511"/>
      <c r="D18" s="511"/>
      <c r="E18" s="512"/>
    </row>
    <row r="19" ht="18.25" customHeight="1">
      <c r="A19" t="s" s="361">
        <v>834</v>
      </c>
      <c r="B19" s="35">
        <v>1</v>
      </c>
      <c r="C19" s="35">
        <v>1</v>
      </c>
      <c r="D19" s="35">
        <v>0</v>
      </c>
      <c r="E19" s="36">
        <v>53</v>
      </c>
    </row>
    <row r="20" ht="18.25" customHeight="1">
      <c r="A20" t="s" s="331">
        <v>835</v>
      </c>
      <c r="B20" s="37">
        <v>0</v>
      </c>
      <c r="C20" s="37">
        <v>0</v>
      </c>
      <c r="D20" s="37">
        <v>0</v>
      </c>
      <c r="E20" t="s" s="71">
        <v>749</v>
      </c>
    </row>
    <row r="21" ht="18.25" customHeight="1">
      <c r="A21" t="s" s="361">
        <v>836</v>
      </c>
      <c r="B21" s="35">
        <v>3</v>
      </c>
      <c r="C21" s="35">
        <v>3</v>
      </c>
      <c r="D21" s="35">
        <v>1</v>
      </c>
      <c r="E21" s="36">
        <v>40.4</v>
      </c>
    </row>
    <row r="22" ht="18.25" customHeight="1">
      <c r="A22" t="s" s="331">
        <v>837</v>
      </c>
      <c r="B22" s="37">
        <v>0</v>
      </c>
      <c r="C22" s="37">
        <v>0</v>
      </c>
      <c r="D22" s="37">
        <v>1</v>
      </c>
      <c r="E22" t="s" s="71">
        <v>749</v>
      </c>
    </row>
    <row r="23" ht="18.25" customHeight="1">
      <c r="A23" t="s" s="510">
        <v>11</v>
      </c>
      <c r="B23" s="511"/>
      <c r="C23" s="511"/>
      <c r="D23" s="511"/>
      <c r="E23" s="512"/>
    </row>
    <row r="24" ht="18.25" customHeight="1">
      <c r="A24" t="s" s="361">
        <v>834</v>
      </c>
      <c r="B24" s="37">
        <v>8</v>
      </c>
      <c r="C24" s="37">
        <v>7</v>
      </c>
      <c r="D24" s="37">
        <v>0</v>
      </c>
      <c r="E24" s="38">
        <v>54.7</v>
      </c>
    </row>
    <row r="25" ht="18.25" customHeight="1">
      <c r="A25" t="s" s="331">
        <v>835</v>
      </c>
      <c r="B25" s="35">
        <v>1</v>
      </c>
      <c r="C25" s="35">
        <v>1</v>
      </c>
      <c r="D25" s="35">
        <v>0</v>
      </c>
      <c r="E25" t="s" s="69">
        <v>749</v>
      </c>
    </row>
    <row r="26" ht="18.25" customHeight="1">
      <c r="A26" t="s" s="361">
        <v>836</v>
      </c>
      <c r="B26" s="37">
        <v>14</v>
      </c>
      <c r="C26" s="37">
        <v>13</v>
      </c>
      <c r="D26" s="37">
        <v>0</v>
      </c>
      <c r="E26" s="38">
        <v>46</v>
      </c>
    </row>
    <row r="27" ht="18.25" customHeight="1">
      <c r="A27" t="s" s="331">
        <v>837</v>
      </c>
      <c r="B27" s="35">
        <v>2</v>
      </c>
      <c r="C27" s="35">
        <v>2</v>
      </c>
      <c r="D27" s="35">
        <v>0</v>
      </c>
      <c r="E27" t="s" s="69">
        <v>749</v>
      </c>
    </row>
    <row r="28" ht="18.25" customHeight="1">
      <c r="A28" t="s" s="510">
        <v>12</v>
      </c>
      <c r="B28" s="511"/>
      <c r="C28" s="511"/>
      <c r="D28" s="511"/>
      <c r="E28" s="512"/>
    </row>
    <row r="29" ht="18.25" customHeight="1">
      <c r="A29" t="s" s="361">
        <v>834</v>
      </c>
      <c r="B29" s="35">
        <v>3</v>
      </c>
      <c r="C29" s="35">
        <v>3</v>
      </c>
      <c r="D29" s="35">
        <v>0</v>
      </c>
      <c r="E29" s="36">
        <v>48</v>
      </c>
    </row>
    <row r="30" ht="18.25" customHeight="1">
      <c r="A30" t="s" s="331">
        <v>835</v>
      </c>
      <c r="B30" s="37">
        <v>1</v>
      </c>
      <c r="C30" s="37">
        <v>1</v>
      </c>
      <c r="D30" s="37">
        <v>0</v>
      </c>
      <c r="E30" t="s" s="71">
        <v>749</v>
      </c>
    </row>
    <row r="31" ht="18.25" customHeight="1">
      <c r="A31" t="s" s="361">
        <v>836</v>
      </c>
      <c r="B31" s="35">
        <v>2</v>
      </c>
      <c r="C31" s="35">
        <v>1</v>
      </c>
      <c r="D31" s="35">
        <v>0</v>
      </c>
      <c r="E31" s="36">
        <v>44</v>
      </c>
    </row>
    <row r="32" ht="18.25" customHeight="1">
      <c r="A32" t="s" s="331">
        <v>837</v>
      </c>
      <c r="B32" s="37">
        <v>0</v>
      </c>
      <c r="C32" s="37">
        <v>0</v>
      </c>
      <c r="D32" s="37">
        <v>0</v>
      </c>
      <c r="E32" t="s" s="71">
        <v>749</v>
      </c>
    </row>
    <row r="33" ht="18.25" customHeight="1">
      <c r="A33" t="s" s="510">
        <v>13</v>
      </c>
      <c r="B33" s="511"/>
      <c r="C33" s="511"/>
      <c r="D33" s="511"/>
      <c r="E33" s="512"/>
    </row>
    <row r="34" ht="18.25" customHeight="1">
      <c r="A34" t="s" s="361">
        <v>834</v>
      </c>
      <c r="B34" s="37">
        <v>4</v>
      </c>
      <c r="C34" s="37">
        <v>3</v>
      </c>
      <c r="D34" s="37">
        <v>0</v>
      </c>
      <c r="E34" s="38">
        <v>52</v>
      </c>
    </row>
    <row r="35" ht="18.25" customHeight="1">
      <c r="A35" t="s" s="331">
        <v>835</v>
      </c>
      <c r="B35" s="35">
        <v>2</v>
      </c>
      <c r="C35" s="35">
        <v>2</v>
      </c>
      <c r="D35" s="35">
        <v>0</v>
      </c>
      <c r="E35" t="s" s="69">
        <v>749</v>
      </c>
    </row>
    <row r="36" ht="18.25" customHeight="1">
      <c r="A36" t="s" s="361">
        <v>836</v>
      </c>
      <c r="B36" s="37">
        <v>0</v>
      </c>
      <c r="C36" s="37">
        <v>0</v>
      </c>
      <c r="D36" s="37">
        <v>0</v>
      </c>
      <c r="E36" t="s" s="71">
        <v>749</v>
      </c>
    </row>
    <row r="37" ht="18.25" customHeight="1">
      <c r="A37" t="s" s="331">
        <v>837</v>
      </c>
      <c r="B37" s="35">
        <v>0</v>
      </c>
      <c r="C37" s="35">
        <v>0</v>
      </c>
      <c r="D37" s="35">
        <v>0</v>
      </c>
      <c r="E37" t="s" s="69">
        <v>749</v>
      </c>
    </row>
    <row r="38" ht="18.25" customHeight="1">
      <c r="A38" t="s" s="510">
        <v>14</v>
      </c>
      <c r="B38" s="511"/>
      <c r="C38" s="511"/>
      <c r="D38" s="511"/>
      <c r="E38" s="512"/>
    </row>
    <row r="39" ht="18.25" customHeight="1">
      <c r="A39" t="s" s="361">
        <v>834</v>
      </c>
      <c r="B39" s="35">
        <v>1</v>
      </c>
      <c r="C39" s="35">
        <v>1</v>
      </c>
      <c r="D39" s="35">
        <v>0</v>
      </c>
      <c r="E39" s="36">
        <v>44</v>
      </c>
    </row>
    <row r="40" ht="18.25" customHeight="1">
      <c r="A40" t="s" s="331">
        <v>835</v>
      </c>
      <c r="B40" s="37">
        <v>1</v>
      </c>
      <c r="C40" s="37">
        <v>1</v>
      </c>
      <c r="D40" s="37">
        <v>0</v>
      </c>
      <c r="E40" t="s" s="71">
        <v>749</v>
      </c>
    </row>
    <row r="41" ht="18.25" customHeight="1">
      <c r="A41" t="s" s="361">
        <v>836</v>
      </c>
      <c r="B41" s="35">
        <v>4</v>
      </c>
      <c r="C41" s="35">
        <v>3</v>
      </c>
      <c r="D41" s="35">
        <v>0</v>
      </c>
      <c r="E41" s="36">
        <v>44.5</v>
      </c>
    </row>
    <row r="42" ht="18.25" customHeight="1">
      <c r="A42" t="s" s="331">
        <v>837</v>
      </c>
      <c r="B42" s="37">
        <v>0</v>
      </c>
      <c r="C42" s="37">
        <v>0</v>
      </c>
      <c r="D42" s="37">
        <v>0</v>
      </c>
      <c r="E42" t="s" s="71">
        <v>749</v>
      </c>
    </row>
    <row r="43" ht="18.25" customHeight="1">
      <c r="A43" t="s" s="510">
        <v>15</v>
      </c>
      <c r="B43" s="511"/>
      <c r="C43" s="511"/>
      <c r="D43" s="511"/>
      <c r="E43" s="512"/>
    </row>
    <row r="44" ht="18.25" customHeight="1">
      <c r="A44" t="s" s="361">
        <v>834</v>
      </c>
      <c r="B44" s="37">
        <v>1</v>
      </c>
      <c r="C44" s="37">
        <v>1</v>
      </c>
      <c r="D44" s="37">
        <v>0</v>
      </c>
      <c r="E44" s="38">
        <v>46</v>
      </c>
    </row>
    <row r="45" ht="18.25" customHeight="1">
      <c r="A45" t="s" s="331">
        <v>835</v>
      </c>
      <c r="B45" s="35">
        <v>0</v>
      </c>
      <c r="C45" s="35">
        <v>0</v>
      </c>
      <c r="D45" s="35">
        <v>0</v>
      </c>
      <c r="E45" t="s" s="69">
        <v>749</v>
      </c>
    </row>
    <row r="46" ht="18.25" customHeight="1">
      <c r="A46" t="s" s="361">
        <v>836</v>
      </c>
      <c r="B46" s="37">
        <v>3</v>
      </c>
      <c r="C46" s="37">
        <v>3</v>
      </c>
      <c r="D46" s="37">
        <v>0</v>
      </c>
      <c r="E46" s="38">
        <v>49.7</v>
      </c>
    </row>
    <row r="47" ht="18.25" customHeight="1">
      <c r="A47" t="s" s="331">
        <v>837</v>
      </c>
      <c r="B47" s="35">
        <v>0</v>
      </c>
      <c r="C47" s="35">
        <v>0</v>
      </c>
      <c r="D47" s="35">
        <v>0</v>
      </c>
      <c r="E47" t="s" s="69">
        <v>749</v>
      </c>
    </row>
    <row r="48" ht="18.25" customHeight="1">
      <c r="A48" t="s" s="510">
        <v>16</v>
      </c>
      <c r="B48" s="511"/>
      <c r="C48" s="511"/>
      <c r="D48" s="511"/>
      <c r="E48" s="512"/>
    </row>
    <row r="49" ht="18.25" customHeight="1">
      <c r="A49" t="s" s="361">
        <v>834</v>
      </c>
      <c r="B49" s="35">
        <v>1</v>
      </c>
      <c r="C49" s="35">
        <v>1</v>
      </c>
      <c r="D49" s="35">
        <v>0</v>
      </c>
      <c r="E49" s="36">
        <v>52</v>
      </c>
    </row>
    <row r="50" ht="18.25" customHeight="1">
      <c r="A50" t="s" s="331">
        <v>835</v>
      </c>
      <c r="B50" s="37">
        <v>1</v>
      </c>
      <c r="C50" s="37">
        <v>1</v>
      </c>
      <c r="D50" s="37">
        <v>0</v>
      </c>
      <c r="E50" t="s" s="71">
        <v>749</v>
      </c>
    </row>
    <row r="51" ht="18.25" customHeight="1">
      <c r="A51" t="s" s="361">
        <v>836</v>
      </c>
      <c r="B51" s="35">
        <v>0</v>
      </c>
      <c r="C51" s="35">
        <v>0</v>
      </c>
      <c r="D51" s="35">
        <v>0</v>
      </c>
      <c r="E51" t="s" s="69">
        <v>749</v>
      </c>
    </row>
    <row r="52" ht="18.25" customHeight="1">
      <c r="A52" t="s" s="331">
        <v>837</v>
      </c>
      <c r="B52" s="37">
        <v>0</v>
      </c>
      <c r="C52" s="37">
        <v>0</v>
      </c>
      <c r="D52" s="37">
        <v>0</v>
      </c>
      <c r="E52" t="s" s="71">
        <v>749</v>
      </c>
    </row>
    <row r="53" ht="18.25" customHeight="1">
      <c r="A53" t="s" s="510">
        <v>17</v>
      </c>
      <c r="B53" s="511"/>
      <c r="C53" s="511"/>
      <c r="D53" s="511"/>
      <c r="E53" s="512"/>
    </row>
    <row r="54" ht="18.25" customHeight="1">
      <c r="A54" t="s" s="361">
        <v>834</v>
      </c>
      <c r="B54" s="37">
        <v>1</v>
      </c>
      <c r="C54" s="37">
        <v>0</v>
      </c>
      <c r="D54" s="37">
        <v>0</v>
      </c>
      <c r="E54" s="38">
        <v>45</v>
      </c>
    </row>
    <row r="55" ht="18.25" customHeight="1">
      <c r="A55" t="s" s="331">
        <v>835</v>
      </c>
      <c r="B55" s="35">
        <v>1</v>
      </c>
      <c r="C55" s="35">
        <v>0</v>
      </c>
      <c r="D55" s="35">
        <v>0</v>
      </c>
      <c r="E55" t="s" s="69">
        <v>749</v>
      </c>
    </row>
    <row r="56" ht="18.25" customHeight="1">
      <c r="A56" t="s" s="361">
        <v>836</v>
      </c>
      <c r="B56" s="37">
        <v>10</v>
      </c>
      <c r="C56" s="37">
        <v>7</v>
      </c>
      <c r="D56" s="37">
        <v>0</v>
      </c>
      <c r="E56" s="38">
        <v>41.1</v>
      </c>
    </row>
    <row r="57" ht="18.25" customHeight="1">
      <c r="A57" t="s" s="331">
        <v>837</v>
      </c>
      <c r="B57" s="35">
        <v>4</v>
      </c>
      <c r="C57" s="35">
        <v>3</v>
      </c>
      <c r="D57" s="35">
        <v>0</v>
      </c>
      <c r="E57" t="s" s="69">
        <v>749</v>
      </c>
    </row>
    <row r="58" ht="18.25" customHeight="1">
      <c r="A58" t="s" s="510">
        <v>18</v>
      </c>
      <c r="B58" s="511"/>
      <c r="C58" s="511"/>
      <c r="D58" s="511"/>
      <c r="E58" s="512"/>
    </row>
    <row r="59" ht="18.25" customHeight="1">
      <c r="A59" t="s" s="361">
        <v>834</v>
      </c>
      <c r="B59" s="35">
        <v>5</v>
      </c>
      <c r="C59" s="35">
        <v>3</v>
      </c>
      <c r="D59" s="35">
        <v>0</v>
      </c>
      <c r="E59" s="36">
        <v>49.8</v>
      </c>
    </row>
    <row r="60" ht="18.25" customHeight="1">
      <c r="A60" t="s" s="331">
        <v>835</v>
      </c>
      <c r="B60" s="37">
        <v>1</v>
      </c>
      <c r="C60" s="37">
        <v>1</v>
      </c>
      <c r="D60" s="37">
        <v>0</v>
      </c>
      <c r="E60" t="s" s="71">
        <v>749</v>
      </c>
    </row>
    <row r="61" ht="18.25" customHeight="1">
      <c r="A61" t="s" s="361">
        <v>836</v>
      </c>
      <c r="B61" s="35">
        <v>13</v>
      </c>
      <c r="C61" s="35">
        <v>10</v>
      </c>
      <c r="D61" s="35">
        <v>0</v>
      </c>
      <c r="E61" s="36">
        <v>42.5</v>
      </c>
    </row>
    <row r="62" ht="18.25" customHeight="1">
      <c r="A62" t="s" s="331">
        <v>837</v>
      </c>
      <c r="B62" s="37">
        <v>3</v>
      </c>
      <c r="C62" s="37">
        <v>3</v>
      </c>
      <c r="D62" s="37">
        <v>0</v>
      </c>
      <c r="E62" t="s" s="71">
        <v>749</v>
      </c>
    </row>
    <row r="63" ht="18.25" customHeight="1">
      <c r="A63" t="s" s="510">
        <v>19</v>
      </c>
      <c r="B63" s="511"/>
      <c r="C63" s="511"/>
      <c r="D63" s="511"/>
      <c r="E63" s="512"/>
    </row>
    <row r="64" ht="18.25" customHeight="1">
      <c r="A64" t="s" s="361">
        <v>834</v>
      </c>
      <c r="B64" s="37">
        <v>3</v>
      </c>
      <c r="C64" s="37">
        <v>3</v>
      </c>
      <c r="D64" s="37">
        <v>0</v>
      </c>
      <c r="E64" s="38">
        <v>46.3</v>
      </c>
    </row>
    <row r="65" ht="18.25" customHeight="1">
      <c r="A65" t="s" s="331">
        <v>835</v>
      </c>
      <c r="B65" s="35">
        <v>0</v>
      </c>
      <c r="C65" s="35">
        <v>0</v>
      </c>
      <c r="D65" s="35">
        <v>0</v>
      </c>
      <c r="E65" t="s" s="69">
        <v>749</v>
      </c>
    </row>
    <row r="66" ht="18.25" customHeight="1">
      <c r="A66" t="s" s="361">
        <v>836</v>
      </c>
      <c r="B66" s="37">
        <v>11</v>
      </c>
      <c r="C66" s="37">
        <v>5</v>
      </c>
      <c r="D66" s="37">
        <v>0</v>
      </c>
      <c r="E66" s="38">
        <v>42.2</v>
      </c>
    </row>
    <row r="67" ht="18.25" customHeight="1">
      <c r="A67" t="s" s="331">
        <v>837</v>
      </c>
      <c r="B67" s="35">
        <v>1</v>
      </c>
      <c r="C67" s="35">
        <v>0</v>
      </c>
      <c r="D67" s="35">
        <v>0</v>
      </c>
      <c r="E67" t="s" s="69">
        <v>749</v>
      </c>
    </row>
    <row r="68" ht="18.25" customHeight="1">
      <c r="A68" t="s" s="510">
        <v>20</v>
      </c>
      <c r="B68" s="511"/>
      <c r="C68" s="511"/>
      <c r="D68" s="511"/>
      <c r="E68" s="512"/>
    </row>
    <row r="69" ht="18.25" customHeight="1">
      <c r="A69" t="s" s="361">
        <v>834</v>
      </c>
      <c r="B69" s="35">
        <v>0</v>
      </c>
      <c r="C69" s="35">
        <v>0</v>
      </c>
      <c r="D69" s="35">
        <v>0</v>
      </c>
      <c r="E69" t="s" s="69">
        <v>749</v>
      </c>
    </row>
    <row r="70" ht="18.25" customHeight="1">
      <c r="A70" t="s" s="331">
        <v>835</v>
      </c>
      <c r="B70" s="37">
        <v>0</v>
      </c>
      <c r="C70" s="37">
        <v>0</v>
      </c>
      <c r="D70" s="37">
        <v>0</v>
      </c>
      <c r="E70" t="s" s="71">
        <v>749</v>
      </c>
    </row>
    <row r="71" ht="18.25" customHeight="1">
      <c r="A71" t="s" s="361">
        <v>836</v>
      </c>
      <c r="B71" s="35">
        <v>3</v>
      </c>
      <c r="C71" s="35">
        <v>1</v>
      </c>
      <c r="D71" s="35">
        <v>2</v>
      </c>
      <c r="E71" s="36">
        <v>46.4</v>
      </c>
    </row>
    <row r="72" ht="18.25" customHeight="1">
      <c r="A72" t="s" s="331">
        <v>837</v>
      </c>
      <c r="B72" s="37">
        <v>1</v>
      </c>
      <c r="C72" s="37">
        <v>1</v>
      </c>
      <c r="D72" s="37">
        <v>1</v>
      </c>
      <c r="E72" t="s" s="71">
        <v>749</v>
      </c>
    </row>
    <row r="73" ht="18.25" customHeight="1">
      <c r="A73" t="s" s="510">
        <v>21</v>
      </c>
      <c r="B73" s="511"/>
      <c r="C73" s="511"/>
      <c r="D73" s="511"/>
      <c r="E73" s="512"/>
    </row>
    <row r="74" ht="18.25" customHeight="1">
      <c r="A74" t="s" s="361">
        <v>834</v>
      </c>
      <c r="B74" s="37">
        <v>1</v>
      </c>
      <c r="C74" s="37">
        <v>1</v>
      </c>
      <c r="D74" s="37">
        <v>0</v>
      </c>
      <c r="E74" s="38">
        <v>41</v>
      </c>
    </row>
    <row r="75" ht="18.25" customHeight="1">
      <c r="A75" t="s" s="331">
        <v>835</v>
      </c>
      <c r="B75" s="35">
        <v>0</v>
      </c>
      <c r="C75" s="35">
        <v>0</v>
      </c>
      <c r="D75" s="35">
        <v>0</v>
      </c>
      <c r="E75" t="s" s="69">
        <v>749</v>
      </c>
    </row>
    <row r="76" ht="18.25" customHeight="1">
      <c r="A76" t="s" s="361">
        <v>836</v>
      </c>
      <c r="B76" s="37">
        <v>6</v>
      </c>
      <c r="C76" s="37">
        <v>6</v>
      </c>
      <c r="D76" s="37">
        <v>0</v>
      </c>
      <c r="E76" s="38">
        <v>36.7</v>
      </c>
    </row>
    <row r="77" ht="18.25" customHeight="1">
      <c r="A77" t="s" s="331">
        <v>837</v>
      </c>
      <c r="B77" s="35">
        <v>2</v>
      </c>
      <c r="C77" s="35">
        <v>2</v>
      </c>
      <c r="D77" s="35">
        <v>0</v>
      </c>
      <c r="E77" t="s" s="69">
        <v>749</v>
      </c>
    </row>
    <row r="78" ht="18.25" customHeight="1">
      <c r="A78" t="s" s="510">
        <v>22</v>
      </c>
      <c r="B78" s="511"/>
      <c r="C78" s="511"/>
      <c r="D78" s="511"/>
      <c r="E78" s="512"/>
    </row>
    <row r="79" ht="18.25" customHeight="1">
      <c r="A79" t="s" s="361">
        <v>834</v>
      </c>
      <c r="B79" s="35">
        <v>1</v>
      </c>
      <c r="C79" s="35">
        <v>0</v>
      </c>
      <c r="D79" s="35">
        <v>0</v>
      </c>
      <c r="E79" s="36">
        <v>66</v>
      </c>
    </row>
    <row r="80" ht="18.25" customHeight="1">
      <c r="A80" t="s" s="331">
        <v>835</v>
      </c>
      <c r="B80" s="37">
        <v>0</v>
      </c>
      <c r="C80" s="37">
        <v>0</v>
      </c>
      <c r="D80" s="37">
        <v>0</v>
      </c>
      <c r="E80" t="s" s="71">
        <v>749</v>
      </c>
    </row>
    <row r="81" ht="18.25" customHeight="1">
      <c r="A81" t="s" s="361">
        <v>836</v>
      </c>
      <c r="B81" s="35">
        <v>2</v>
      </c>
      <c r="C81" s="35">
        <v>2</v>
      </c>
      <c r="D81" s="35">
        <v>0</v>
      </c>
      <c r="E81" s="36">
        <v>40</v>
      </c>
    </row>
    <row r="82" ht="18.25" customHeight="1">
      <c r="A82" t="s" s="331">
        <v>837</v>
      </c>
      <c r="B82" s="37">
        <v>1</v>
      </c>
      <c r="C82" s="37">
        <v>1</v>
      </c>
      <c r="D82" s="37">
        <v>0</v>
      </c>
      <c r="E82" t="s" s="71">
        <v>749</v>
      </c>
    </row>
    <row r="83" ht="18.25" customHeight="1">
      <c r="A83" t="s" s="510">
        <v>23</v>
      </c>
      <c r="B83" s="511"/>
      <c r="C83" s="511"/>
      <c r="D83" s="511"/>
      <c r="E83" s="512"/>
    </row>
    <row r="84" ht="18.25" customHeight="1">
      <c r="A84" t="s" s="361">
        <v>834</v>
      </c>
      <c r="B84" s="37">
        <v>0</v>
      </c>
      <c r="C84" s="37">
        <v>0</v>
      </c>
      <c r="D84" s="37">
        <v>0</v>
      </c>
      <c r="E84" t="s" s="71">
        <v>749</v>
      </c>
    </row>
    <row r="85" ht="18.25" customHeight="1">
      <c r="A85" t="s" s="331">
        <v>835</v>
      </c>
      <c r="B85" s="35">
        <v>0</v>
      </c>
      <c r="C85" s="35">
        <v>0</v>
      </c>
      <c r="D85" s="35">
        <v>0</v>
      </c>
      <c r="E85" t="s" s="69">
        <v>749</v>
      </c>
    </row>
    <row r="86" ht="18.25" customHeight="1">
      <c r="A86" t="s" s="361">
        <v>836</v>
      </c>
      <c r="B86" s="37">
        <v>3</v>
      </c>
      <c r="C86" s="37">
        <v>1</v>
      </c>
      <c r="D86" s="37">
        <v>1</v>
      </c>
      <c r="E86" s="38">
        <v>48</v>
      </c>
    </row>
    <row r="87" ht="18.25" customHeight="1">
      <c r="A87" t="s" s="331">
        <v>837</v>
      </c>
      <c r="B87" s="35">
        <v>0</v>
      </c>
      <c r="C87" s="35">
        <v>0</v>
      </c>
      <c r="D87" s="35">
        <v>1</v>
      </c>
      <c r="E87" t="s" s="69">
        <v>749</v>
      </c>
    </row>
    <row r="88" ht="18.25" customHeight="1">
      <c r="A88" t="s" s="510">
        <v>838</v>
      </c>
      <c r="B88" s="511"/>
      <c r="C88" s="511"/>
      <c r="D88" s="511"/>
      <c r="E88" s="512"/>
    </row>
    <row r="89" ht="18.25" customHeight="1">
      <c r="A89" t="s" s="361">
        <v>834</v>
      </c>
      <c r="B89" s="35">
        <f>B84+B79+B74+B69+B64+B59+B54+B49+B44+B39+B34+B29+B24+B19+B14+B9+B4</f>
        <v>30</v>
      </c>
      <c r="C89" s="35">
        <f>C84+C79+C74+C69+C64+C59+C54+C49+C44+C39+C34+C29+C24+C19+C14+C9+C4</f>
        <v>24</v>
      </c>
      <c r="D89" s="35">
        <f>D84+D79+D74+D69+D64+D59+D54+D49+D44+D39+D34+D29+D24+D19+D14+D9+D4</f>
        <v>0</v>
      </c>
      <c r="E89" s="513">
        <v>50.81666666666667</v>
      </c>
    </row>
    <row r="90" ht="18.25" customHeight="1">
      <c r="A90" t="s" s="331">
        <v>835</v>
      </c>
      <c r="B90" s="37">
        <f>B85+B80+B75+B70+B65+B60+B55+B50+B45+B40+B35+B30+B25+B20+B15+B10+B5</f>
        <v>8</v>
      </c>
      <c r="C90" s="37">
        <f>C85+C80+C75+C70+C65+C60+C55+C50+C45+C40+C35+C30+C25+C20+C15+C10+C5</f>
        <v>7</v>
      </c>
      <c r="D90" s="37">
        <f>D85+D80+D75+D70+D65+D60+D55+D50+D45+D40+D35+D30+D25+D20+D15+D10+D5</f>
        <v>0</v>
      </c>
      <c r="E90" t="s" s="71">
        <v>749</v>
      </c>
    </row>
    <row r="91" ht="18.25" customHeight="1">
      <c r="A91" t="s" s="361">
        <v>836</v>
      </c>
      <c r="B91" s="35">
        <f>B86+B81+B76+B71+B66+B61+B56+B51+B46+B41+B36+B31+B26+B21+B16+B11+B6</f>
        <v>78</v>
      </c>
      <c r="C91" s="35">
        <f>C86+C81+C76+C71+C66+C61+C56+C51+C46+C41+C36+C31+C26+C21+C16+C11+C6</f>
        <v>57</v>
      </c>
      <c r="D91" s="35">
        <f>D86+D81+D76+D71+D66+D61+D56+D51+D46+D41+D36+D31+D26+D21+D16+D11+D6</f>
        <v>4</v>
      </c>
      <c r="E91" s="513">
        <v>43.58333333333334</v>
      </c>
    </row>
    <row r="92" ht="19.1" customHeight="1">
      <c r="A92" t="s" s="514">
        <v>837</v>
      </c>
      <c r="B92" s="515">
        <f>B87+B82+B77+B72+B67+B62+B57+B52+B47+B42+B37+B32+B27+B22+B17+B12+B7</f>
        <v>14</v>
      </c>
      <c r="C92" s="515">
        <f>C87+C82+C77+C72+C67+C62+C57+C52+C47+C42+C37+C32+C27+C22+C17+C12+C7</f>
        <v>12</v>
      </c>
      <c r="D92" s="515">
        <f>D87+D82+D77+D72+D67+D62+D57+D52+D47+D42+D37+D32+D27+D22+D17+D12+D7</f>
        <v>3</v>
      </c>
      <c r="E92" t="s" s="71">
        <v>749</v>
      </c>
    </row>
    <row r="93" ht="19" customHeight="1">
      <c r="A93" s="516"/>
      <c r="B93" s="517"/>
      <c r="C93" s="517"/>
      <c r="D93" s="517"/>
      <c r="E93" s="518"/>
    </row>
    <row r="94" ht="36" customHeight="1">
      <c r="A94" t="s" s="165">
        <v>839</v>
      </c>
      <c r="B94" s="105"/>
      <c r="C94" s="105"/>
      <c r="D94" s="105"/>
      <c r="E94" s="105"/>
    </row>
    <row r="95" ht="18" customHeight="1">
      <c r="A95" t="s" s="165">
        <v>840</v>
      </c>
      <c r="B95" s="166"/>
      <c r="C95" s="166"/>
      <c r="D95" s="166"/>
      <c r="E95" s="166"/>
    </row>
  </sheetData>
  <mergeCells count="3">
    <mergeCell ref="A95:E95"/>
    <mergeCell ref="A94:E94"/>
    <mergeCell ref="A1:E1"/>
  </mergeCells>
  <conditionalFormatting sqref="E4:E7 E9:E10 E12 E14:E15 E17 E20 E22 E32 E36:E37 E42 E45 E47 E51:E52 E65 E69:E70 E75 E80 E84:E85 E87 E90 E92">
    <cfRule type="containsBlanks" dxfId="7" priority="1" stopIfTrue="1">
      <formula>ISBLANK(E4)</formula>
    </cfRule>
  </conditionalFormatting>
  <pageMargins left="0.606299" right="0.606299" top="0.606299" bottom="0.606299" header="0.25" footer="0.25"/>
  <pageSetup firstPageNumber="1" fitToHeight="1" fitToWidth="1" scale="100" useFirstPageNumber="0" orientation="portrait" pageOrder="downThenOver"/>
  <headerFooter>
    <oddFooter>&amp;C&amp;"Helvetica,Regular"&amp;12&amp;K000000&amp;P</oddFooter>
  </headerFooter>
</worksheet>
</file>

<file path=xl/worksheets/sheet24.xml><?xml version="1.0" encoding="utf-8"?>
<worksheet xmlns:r="http://schemas.openxmlformats.org/officeDocument/2006/relationships" xmlns="http://schemas.openxmlformats.org/spreadsheetml/2006/main">
  <sheetPr>
    <pageSetUpPr fitToPage="1"/>
  </sheetPr>
  <dimension ref="A1:E80"/>
  <sheetViews>
    <sheetView workbookViewId="0" showGridLines="0" defaultGridColor="1"/>
  </sheetViews>
  <sheetFormatPr defaultColWidth="16.3333" defaultRowHeight="18" customHeight="1" outlineLevelRow="0" outlineLevelCol="0"/>
  <cols>
    <col min="1" max="1" width="44.9922" style="519" customWidth="1"/>
    <col min="2" max="2" width="13.5469" style="519" customWidth="1"/>
    <col min="3" max="3" width="35.1562" style="519" customWidth="1"/>
    <col min="4" max="4" width="67.2734" style="519" customWidth="1"/>
    <col min="5" max="5" width="16.3516" style="519" customWidth="1"/>
    <col min="6" max="256" width="16.3516" style="519" customWidth="1"/>
  </cols>
  <sheetData>
    <row r="1" ht="26.5" customHeight="1">
      <c r="A1" t="s" s="2">
        <v>841</v>
      </c>
      <c r="B1" s="3"/>
      <c r="C1" s="3"/>
      <c r="D1" s="3"/>
      <c r="E1" s="4"/>
    </row>
    <row r="2" ht="39" customHeight="1">
      <c r="A2" t="s" s="520">
        <v>842</v>
      </c>
      <c r="B2" t="s" s="357">
        <v>843</v>
      </c>
      <c r="C2" t="s" s="357">
        <v>844</v>
      </c>
      <c r="D2" t="s" s="357">
        <v>845</v>
      </c>
      <c r="E2" t="s" s="358">
        <v>846</v>
      </c>
    </row>
    <row r="3" ht="38.6" customHeight="1">
      <c r="A3" t="s" s="386">
        <v>847</v>
      </c>
      <c r="B3" t="s" s="521">
        <v>14</v>
      </c>
      <c r="C3" t="s" s="522">
        <v>848</v>
      </c>
      <c r="D3" t="s" s="87">
        <v>849</v>
      </c>
      <c r="E3" t="s" s="523">
        <v>850</v>
      </c>
    </row>
    <row r="4" ht="38.25" customHeight="1">
      <c r="A4" t="s" s="375">
        <v>851</v>
      </c>
      <c r="B4" t="s" s="347">
        <v>18</v>
      </c>
      <c r="C4" t="s" s="70">
        <v>852</v>
      </c>
      <c r="D4" t="s" s="91">
        <v>853</v>
      </c>
      <c r="E4" t="s" s="71">
        <v>854</v>
      </c>
    </row>
    <row r="5" ht="20.25" customHeight="1">
      <c r="A5" t="s" s="375">
        <v>855</v>
      </c>
      <c r="B5" t="s" s="333">
        <v>11</v>
      </c>
      <c r="C5" t="s" s="68">
        <v>856</v>
      </c>
      <c r="D5" t="s" s="95">
        <v>857</v>
      </c>
      <c r="E5" t="s" s="69">
        <v>858</v>
      </c>
    </row>
    <row r="6" ht="20.25" customHeight="1">
      <c r="A6" t="s" s="375">
        <v>859</v>
      </c>
      <c r="B6" t="s" s="347">
        <v>290</v>
      </c>
      <c r="C6" t="s" s="70">
        <v>860</v>
      </c>
      <c r="D6" t="s" s="91">
        <v>861</v>
      </c>
      <c r="E6" t="s" s="71">
        <v>862</v>
      </c>
    </row>
    <row r="7" ht="20.25" customHeight="1">
      <c r="A7" t="s" s="375">
        <v>863</v>
      </c>
      <c r="B7" t="s" s="333">
        <v>21</v>
      </c>
      <c r="C7" t="s" s="68">
        <v>864</v>
      </c>
      <c r="D7" t="s" s="95">
        <v>865</v>
      </c>
      <c r="E7" t="s" s="69">
        <v>854</v>
      </c>
    </row>
    <row r="8" ht="20.25" customHeight="1">
      <c r="A8" t="s" s="375">
        <v>866</v>
      </c>
      <c r="B8" t="s" s="347">
        <v>19</v>
      </c>
      <c r="C8" t="s" s="70">
        <v>867</v>
      </c>
      <c r="D8" t="s" s="91">
        <v>868</v>
      </c>
      <c r="E8" t="s" s="71">
        <v>858</v>
      </c>
    </row>
    <row r="9" ht="20.25" customHeight="1">
      <c r="A9" t="s" s="375">
        <v>869</v>
      </c>
      <c r="B9" t="s" s="333">
        <v>18</v>
      </c>
      <c r="C9" t="s" s="68">
        <v>870</v>
      </c>
      <c r="D9" t="s" s="95">
        <v>871</v>
      </c>
      <c r="E9" t="s" s="69">
        <v>858</v>
      </c>
    </row>
    <row r="10" ht="38.25" customHeight="1">
      <c r="A10" t="s" s="375">
        <v>872</v>
      </c>
      <c r="B10" t="s" s="347">
        <v>11</v>
      </c>
      <c r="C10" t="s" s="70">
        <v>873</v>
      </c>
      <c r="D10" t="s" s="91">
        <v>874</v>
      </c>
      <c r="E10" t="s" s="71">
        <v>875</v>
      </c>
    </row>
    <row r="11" ht="38.25" customHeight="1">
      <c r="A11" t="s" s="375">
        <v>876</v>
      </c>
      <c r="B11" t="s" s="333">
        <v>15</v>
      </c>
      <c r="C11" t="s" s="68">
        <v>877</v>
      </c>
      <c r="D11" t="s" s="95">
        <v>878</v>
      </c>
      <c r="E11" t="s" s="69">
        <v>879</v>
      </c>
    </row>
    <row r="12" ht="20.25" customHeight="1">
      <c r="A12" t="s" s="375">
        <v>880</v>
      </c>
      <c r="B12" t="s" s="347">
        <v>8</v>
      </c>
      <c r="C12" t="s" s="70">
        <v>881</v>
      </c>
      <c r="D12" t="s" s="91">
        <v>882</v>
      </c>
      <c r="E12" t="s" s="71">
        <v>862</v>
      </c>
    </row>
    <row r="13" ht="38.25" customHeight="1">
      <c r="A13" t="s" s="375">
        <v>883</v>
      </c>
      <c r="B13" t="s" s="333">
        <v>11</v>
      </c>
      <c r="C13" t="s" s="68">
        <v>884</v>
      </c>
      <c r="D13" t="s" s="95">
        <v>885</v>
      </c>
      <c r="E13" t="s" s="69">
        <v>854</v>
      </c>
    </row>
    <row r="14" ht="20.25" customHeight="1">
      <c r="A14" t="s" s="375">
        <v>886</v>
      </c>
      <c r="B14" t="s" s="347">
        <v>15</v>
      </c>
      <c r="C14" t="s" s="70">
        <v>887</v>
      </c>
      <c r="D14" t="s" s="91">
        <v>888</v>
      </c>
      <c r="E14" t="s" s="71">
        <v>862</v>
      </c>
    </row>
    <row r="15" ht="20.25" customHeight="1">
      <c r="A15" t="s" s="375">
        <v>889</v>
      </c>
      <c r="B15" t="s" s="333">
        <v>18</v>
      </c>
      <c r="C15" t="s" s="68">
        <v>870</v>
      </c>
      <c r="D15" t="s" s="95">
        <v>890</v>
      </c>
      <c r="E15" t="s" s="69">
        <v>891</v>
      </c>
    </row>
    <row r="16" ht="20.25" customHeight="1">
      <c r="A16" t="s" s="375">
        <v>892</v>
      </c>
      <c r="B16" t="s" s="347">
        <v>17</v>
      </c>
      <c r="C16" t="s" s="70">
        <v>893</v>
      </c>
      <c r="D16" t="s" s="91">
        <v>894</v>
      </c>
      <c r="E16" t="s" s="71">
        <v>850</v>
      </c>
    </row>
    <row r="17" ht="20.25" customHeight="1">
      <c r="A17" t="s" s="375">
        <v>895</v>
      </c>
      <c r="B17" t="s" s="333">
        <v>10</v>
      </c>
      <c r="C17" t="s" s="68">
        <v>896</v>
      </c>
      <c r="D17" t="s" s="95">
        <v>897</v>
      </c>
      <c r="E17" t="s" s="69">
        <v>891</v>
      </c>
    </row>
    <row r="18" ht="38.25" customHeight="1">
      <c r="A18" t="s" s="375">
        <v>898</v>
      </c>
      <c r="B18" t="s" s="347">
        <v>17</v>
      </c>
      <c r="C18" t="s" s="70">
        <v>899</v>
      </c>
      <c r="D18" t="s" s="91">
        <v>900</v>
      </c>
      <c r="E18" t="s" s="71">
        <v>901</v>
      </c>
    </row>
    <row r="19" ht="20.25" customHeight="1">
      <c r="A19" t="s" s="375">
        <v>902</v>
      </c>
      <c r="B19" t="s" s="333">
        <v>21</v>
      </c>
      <c r="C19" t="s" s="68">
        <v>903</v>
      </c>
      <c r="D19" t="s" s="95">
        <v>904</v>
      </c>
      <c r="E19" t="s" s="69">
        <v>875</v>
      </c>
    </row>
    <row r="20" ht="20.25" customHeight="1">
      <c r="A20" t="s" s="375">
        <v>905</v>
      </c>
      <c r="B20" t="s" s="347">
        <v>15</v>
      </c>
      <c r="C20" t="s" s="70">
        <v>887</v>
      </c>
      <c r="D20" t="s" s="91">
        <v>906</v>
      </c>
      <c r="E20" t="s" s="71">
        <v>907</v>
      </c>
    </row>
    <row r="21" ht="38.25" customHeight="1">
      <c r="A21" t="s" s="375">
        <v>908</v>
      </c>
      <c r="B21" t="s" s="333">
        <v>20</v>
      </c>
      <c r="C21" t="s" s="68">
        <v>909</v>
      </c>
      <c r="D21" t="s" s="95">
        <v>910</v>
      </c>
      <c r="E21" t="s" s="69">
        <v>907</v>
      </c>
    </row>
    <row r="22" ht="56.25" customHeight="1">
      <c r="A22" t="s" s="375">
        <v>911</v>
      </c>
      <c r="B22" t="s" s="347">
        <v>290</v>
      </c>
      <c r="C22" t="s" s="70">
        <v>912</v>
      </c>
      <c r="D22" t="s" s="91">
        <v>913</v>
      </c>
      <c r="E22" t="s" s="71">
        <v>879</v>
      </c>
    </row>
    <row r="23" ht="20.25" customHeight="1">
      <c r="A23" t="s" s="375">
        <v>914</v>
      </c>
      <c r="B23" t="s" s="333">
        <v>21</v>
      </c>
      <c r="C23" t="s" s="68">
        <v>903</v>
      </c>
      <c r="D23" t="s" s="95">
        <v>915</v>
      </c>
      <c r="E23" t="s" s="69">
        <v>850</v>
      </c>
    </row>
    <row r="24" ht="20.25" customHeight="1">
      <c r="A24" t="s" s="375">
        <v>916</v>
      </c>
      <c r="B24" t="s" s="347">
        <v>9</v>
      </c>
      <c r="C24" t="s" s="70">
        <v>917</v>
      </c>
      <c r="D24" t="s" s="91">
        <v>918</v>
      </c>
      <c r="E24" t="s" s="71">
        <v>854</v>
      </c>
    </row>
    <row r="25" ht="38.25" customHeight="1">
      <c r="A25" t="s" s="375">
        <v>919</v>
      </c>
      <c r="B25" t="s" s="333">
        <v>17</v>
      </c>
      <c r="C25" t="s" s="68">
        <v>920</v>
      </c>
      <c r="D25" t="s" s="95">
        <v>921</v>
      </c>
      <c r="E25" t="s" s="69">
        <v>875</v>
      </c>
    </row>
    <row r="26" ht="38.25" customHeight="1">
      <c r="A26" t="s" s="375">
        <v>922</v>
      </c>
      <c r="B26" t="s" s="347">
        <v>17</v>
      </c>
      <c r="C26" t="s" s="70">
        <v>923</v>
      </c>
      <c r="D26" t="s" s="91">
        <v>924</v>
      </c>
      <c r="E26" t="s" s="71">
        <v>925</v>
      </c>
    </row>
    <row r="27" ht="38.25" customHeight="1">
      <c r="A27" t="s" s="375">
        <v>926</v>
      </c>
      <c r="B27" t="s" s="333">
        <v>18</v>
      </c>
      <c r="C27" t="s" s="68">
        <v>927</v>
      </c>
      <c r="D27" t="s" s="95">
        <v>928</v>
      </c>
      <c r="E27" t="s" s="69">
        <v>907</v>
      </c>
    </row>
    <row r="28" ht="20.25" customHeight="1">
      <c r="A28" t="s" s="375">
        <v>929</v>
      </c>
      <c r="B28" t="s" s="347">
        <v>17</v>
      </c>
      <c r="C28" t="s" s="70">
        <v>930</v>
      </c>
      <c r="D28" t="s" s="91">
        <v>931</v>
      </c>
      <c r="E28" t="s" s="71">
        <v>932</v>
      </c>
    </row>
    <row r="29" ht="38.25" customHeight="1">
      <c r="A29" t="s" s="375">
        <v>933</v>
      </c>
      <c r="B29" t="s" s="333">
        <v>11</v>
      </c>
      <c r="C29" t="s" s="68">
        <v>884</v>
      </c>
      <c r="D29" t="s" s="95">
        <v>934</v>
      </c>
      <c r="E29" t="s" s="69">
        <v>907</v>
      </c>
    </row>
    <row r="30" ht="20.25" customHeight="1">
      <c r="A30" t="s" s="375">
        <v>935</v>
      </c>
      <c r="B30" t="s" s="347">
        <v>21</v>
      </c>
      <c r="C30" t="s" s="70">
        <v>903</v>
      </c>
      <c r="D30" t="s" s="91">
        <v>936</v>
      </c>
      <c r="E30" t="s" s="71">
        <v>850</v>
      </c>
    </row>
    <row r="31" ht="20.25" customHeight="1">
      <c r="A31" t="s" s="375">
        <v>937</v>
      </c>
      <c r="B31" t="s" s="333">
        <v>18</v>
      </c>
      <c r="C31" t="s" s="68">
        <v>938</v>
      </c>
      <c r="D31" t="s" s="95">
        <v>939</v>
      </c>
      <c r="E31" t="s" s="69">
        <v>901</v>
      </c>
    </row>
    <row r="32" ht="38.25" customHeight="1">
      <c r="A32" t="s" s="375">
        <v>940</v>
      </c>
      <c r="B32" t="s" s="347">
        <v>290</v>
      </c>
      <c r="C32" t="s" s="70">
        <v>941</v>
      </c>
      <c r="D32" t="s" s="91">
        <v>942</v>
      </c>
      <c r="E32" t="s" s="71">
        <v>875</v>
      </c>
    </row>
    <row r="33" ht="20.25" customHeight="1">
      <c r="A33" t="s" s="375">
        <v>943</v>
      </c>
      <c r="B33" t="s" s="333">
        <v>19</v>
      </c>
      <c r="C33" t="s" s="68">
        <v>944</v>
      </c>
      <c r="D33" t="s" s="95">
        <v>945</v>
      </c>
      <c r="E33" t="s" s="69">
        <v>925</v>
      </c>
    </row>
    <row r="34" ht="20.25" customHeight="1">
      <c r="A34" t="s" s="375">
        <v>946</v>
      </c>
      <c r="B34" t="s" s="347">
        <v>19</v>
      </c>
      <c r="C34" t="s" s="70">
        <v>947</v>
      </c>
      <c r="D34" t="s" s="91">
        <v>948</v>
      </c>
      <c r="E34" t="s" s="71">
        <v>901</v>
      </c>
    </row>
    <row r="35" ht="20.25" customHeight="1">
      <c r="A35" t="s" s="375">
        <v>949</v>
      </c>
      <c r="B35" t="s" s="333">
        <v>19</v>
      </c>
      <c r="C35" t="s" s="68">
        <v>950</v>
      </c>
      <c r="D35" t="s" s="95">
        <v>951</v>
      </c>
      <c r="E35" t="s" s="69">
        <v>850</v>
      </c>
    </row>
    <row r="36" ht="38.25" customHeight="1">
      <c r="A36" t="s" s="375">
        <v>952</v>
      </c>
      <c r="B36" t="s" s="347">
        <v>290</v>
      </c>
      <c r="C36" t="s" s="70">
        <v>953</v>
      </c>
      <c r="D36" t="s" s="91">
        <v>954</v>
      </c>
      <c r="E36" t="s" s="71">
        <v>862</v>
      </c>
    </row>
    <row r="37" ht="20.25" customHeight="1">
      <c r="A37" t="s" s="375">
        <v>955</v>
      </c>
      <c r="B37" t="s" s="333">
        <v>18</v>
      </c>
      <c r="C37" t="s" s="68">
        <v>956</v>
      </c>
      <c r="D37" t="s" s="95">
        <v>957</v>
      </c>
      <c r="E37" t="s" s="69">
        <v>925</v>
      </c>
    </row>
    <row r="38" ht="20.25" customHeight="1">
      <c r="A38" t="s" s="375">
        <v>958</v>
      </c>
      <c r="B38" t="s" s="347">
        <v>10</v>
      </c>
      <c r="C38" t="s" s="70">
        <v>959</v>
      </c>
      <c r="D38" t="s" s="91">
        <v>960</v>
      </c>
      <c r="E38" t="s" s="71">
        <v>925</v>
      </c>
    </row>
    <row r="39" ht="38.25" customHeight="1">
      <c r="A39" t="s" s="375">
        <v>961</v>
      </c>
      <c r="B39" t="s" s="333">
        <v>17</v>
      </c>
      <c r="C39" t="s" s="68">
        <v>962</v>
      </c>
      <c r="D39" t="s" s="95">
        <v>963</v>
      </c>
      <c r="E39" t="s" s="69">
        <v>964</v>
      </c>
    </row>
    <row r="40" ht="20.25" customHeight="1">
      <c r="A40" t="s" s="375">
        <v>965</v>
      </c>
      <c r="B40" t="s" s="347">
        <v>21</v>
      </c>
      <c r="C40" t="s" s="70">
        <v>903</v>
      </c>
      <c r="D40" t="s" s="91">
        <v>966</v>
      </c>
      <c r="E40" t="s" s="71">
        <v>850</v>
      </c>
    </row>
    <row r="41" ht="20.25" customHeight="1">
      <c r="A41" t="s" s="375">
        <v>967</v>
      </c>
      <c r="B41" t="s" s="333">
        <v>18</v>
      </c>
      <c r="C41" t="s" s="68">
        <v>968</v>
      </c>
      <c r="D41" t="s" s="95">
        <v>969</v>
      </c>
      <c r="E41" t="s" s="69">
        <v>850</v>
      </c>
    </row>
    <row r="42" ht="20.25" customHeight="1">
      <c r="A42" t="s" s="375">
        <v>970</v>
      </c>
      <c r="B42" t="s" s="347">
        <v>12</v>
      </c>
      <c r="C42" t="s" s="70">
        <v>971</v>
      </c>
      <c r="D42" t="s" s="91">
        <v>972</v>
      </c>
      <c r="E42" t="s" s="71">
        <v>854</v>
      </c>
    </row>
    <row r="43" ht="20.25" customHeight="1">
      <c r="A43" t="s" s="375">
        <v>973</v>
      </c>
      <c r="B43" t="s" s="333">
        <v>11</v>
      </c>
      <c r="C43" t="s" s="68">
        <v>912</v>
      </c>
      <c r="D43" t="s" s="95">
        <v>974</v>
      </c>
      <c r="E43" t="s" s="69">
        <v>879</v>
      </c>
    </row>
    <row r="44" ht="38.25" customHeight="1">
      <c r="A44" t="s" s="375">
        <v>975</v>
      </c>
      <c r="B44" t="s" s="347">
        <v>18</v>
      </c>
      <c r="C44" t="s" s="70">
        <v>976</v>
      </c>
      <c r="D44" t="s" s="91">
        <v>977</v>
      </c>
      <c r="E44" t="s" s="71">
        <v>901</v>
      </c>
    </row>
    <row r="45" ht="20.25" customHeight="1">
      <c r="A45" t="s" s="375">
        <v>978</v>
      </c>
      <c r="B45" t="s" s="333">
        <v>19</v>
      </c>
      <c r="C45" t="s" s="68">
        <v>944</v>
      </c>
      <c r="D45" t="s" s="95">
        <v>979</v>
      </c>
      <c r="E45" t="s" s="69">
        <v>932</v>
      </c>
    </row>
    <row r="46" ht="56.25" customHeight="1">
      <c r="A46" t="s" s="375">
        <v>980</v>
      </c>
      <c r="B46" t="s" s="347">
        <v>8</v>
      </c>
      <c r="C46" t="s" s="70">
        <v>881</v>
      </c>
      <c r="D46" t="s" s="91">
        <v>981</v>
      </c>
      <c r="E46" t="s" s="71">
        <v>875</v>
      </c>
    </row>
    <row r="47" ht="38.25" customHeight="1">
      <c r="A47" t="s" s="375">
        <v>982</v>
      </c>
      <c r="B47" t="s" s="333">
        <v>19</v>
      </c>
      <c r="C47" t="s" s="68">
        <v>983</v>
      </c>
      <c r="D47" t="s" s="95">
        <v>984</v>
      </c>
      <c r="E47" t="s" s="69">
        <v>932</v>
      </c>
    </row>
    <row r="48" ht="38.25" customHeight="1">
      <c r="A48" t="s" s="375">
        <v>985</v>
      </c>
      <c r="B48" t="s" s="347">
        <v>12</v>
      </c>
      <c r="C48" t="s" s="70">
        <v>887</v>
      </c>
      <c r="D48" t="s" s="91">
        <v>986</v>
      </c>
      <c r="E48" t="s" s="71">
        <v>850</v>
      </c>
    </row>
    <row r="49" ht="38.25" customHeight="1">
      <c r="A49" t="s" s="375">
        <v>987</v>
      </c>
      <c r="B49" t="s" s="333">
        <v>18</v>
      </c>
      <c r="C49" t="s" s="68">
        <v>988</v>
      </c>
      <c r="D49" t="s" s="95">
        <v>989</v>
      </c>
      <c r="E49" t="s" s="69">
        <v>891</v>
      </c>
    </row>
    <row r="50" ht="20.25" customHeight="1">
      <c r="A50" t="s" s="375">
        <v>990</v>
      </c>
      <c r="B50" t="s" s="347">
        <v>11</v>
      </c>
      <c r="C50" t="s" s="70">
        <v>912</v>
      </c>
      <c r="D50" t="s" s="91">
        <v>991</v>
      </c>
      <c r="E50" t="s" s="71">
        <v>901</v>
      </c>
    </row>
    <row r="51" ht="20.25" customHeight="1">
      <c r="A51" t="s" s="375">
        <v>992</v>
      </c>
      <c r="B51" t="s" s="333">
        <v>14</v>
      </c>
      <c r="C51" t="s" s="68">
        <v>993</v>
      </c>
      <c r="D51" t="s" s="95">
        <v>994</v>
      </c>
      <c r="E51" t="s" s="69">
        <v>850</v>
      </c>
    </row>
    <row r="52" ht="38.25" customHeight="1">
      <c r="A52" t="s" s="375">
        <v>995</v>
      </c>
      <c r="B52" t="s" s="347">
        <v>14</v>
      </c>
      <c r="C52" t="s" s="70">
        <v>993</v>
      </c>
      <c r="D52" t="s" s="91">
        <v>996</v>
      </c>
      <c r="E52" t="s" s="71">
        <v>862</v>
      </c>
    </row>
    <row r="53" ht="20.25" customHeight="1">
      <c r="A53" t="s" s="375">
        <v>997</v>
      </c>
      <c r="B53" t="s" s="333">
        <v>23</v>
      </c>
      <c r="C53" t="s" s="68">
        <v>998</v>
      </c>
      <c r="D53" t="s" s="95">
        <v>999</v>
      </c>
      <c r="E53" t="s" s="69">
        <v>862</v>
      </c>
    </row>
    <row r="54" ht="38.25" customHeight="1">
      <c r="A54" t="s" s="375">
        <v>1000</v>
      </c>
      <c r="B54" t="s" s="347">
        <v>8</v>
      </c>
      <c r="C54" t="s" s="70">
        <v>881</v>
      </c>
      <c r="D54" t="s" s="91">
        <v>1001</v>
      </c>
      <c r="E54" t="s" s="71">
        <v>854</v>
      </c>
    </row>
    <row r="55" ht="38.25" customHeight="1">
      <c r="A55" t="s" s="375">
        <v>1002</v>
      </c>
      <c r="B55" t="s" s="333">
        <v>19</v>
      </c>
      <c r="C55" t="s" s="68">
        <v>1003</v>
      </c>
      <c r="D55" t="s" s="95">
        <v>1004</v>
      </c>
      <c r="E55" t="s" s="69">
        <v>862</v>
      </c>
    </row>
    <row r="56" ht="20.25" customHeight="1">
      <c r="A56" t="s" s="375">
        <v>1005</v>
      </c>
      <c r="B56" t="s" s="347">
        <v>23</v>
      </c>
      <c r="C56" t="s" s="70">
        <v>1006</v>
      </c>
      <c r="D56" t="s" s="91">
        <v>1007</v>
      </c>
      <c r="E56" t="s" s="71">
        <v>875</v>
      </c>
    </row>
    <row r="57" ht="20.25" customHeight="1">
      <c r="A57" t="s" s="375">
        <v>1008</v>
      </c>
      <c r="B57" t="s" s="333">
        <v>17</v>
      </c>
      <c r="C57" t="s" s="68">
        <v>1009</v>
      </c>
      <c r="D57" t="s" s="95">
        <v>1010</v>
      </c>
      <c r="E57" t="s" s="69">
        <v>875</v>
      </c>
    </row>
    <row r="58" ht="38.25" customHeight="1">
      <c r="A58" t="s" s="375">
        <v>1011</v>
      </c>
      <c r="B58" t="s" s="347">
        <v>14</v>
      </c>
      <c r="C58" t="s" s="70">
        <v>1012</v>
      </c>
      <c r="D58" t="s" s="91">
        <v>1013</v>
      </c>
      <c r="E58" t="s" s="71">
        <v>925</v>
      </c>
    </row>
    <row r="59" ht="38.25" customHeight="1">
      <c r="A59" t="s" s="375">
        <v>1014</v>
      </c>
      <c r="B59" t="s" s="333">
        <v>22</v>
      </c>
      <c r="C59" t="s" s="68">
        <v>1015</v>
      </c>
      <c r="D59" t="s" s="95">
        <v>1016</v>
      </c>
      <c r="E59" t="s" s="69">
        <v>1017</v>
      </c>
    </row>
    <row r="60" ht="38.25" customHeight="1">
      <c r="A60" t="s" s="375">
        <v>1018</v>
      </c>
      <c r="B60" t="s" s="347">
        <v>18</v>
      </c>
      <c r="C60" t="s" s="70">
        <v>1019</v>
      </c>
      <c r="D60" t="s" s="91">
        <v>1020</v>
      </c>
      <c r="E60" t="s" s="71">
        <v>862</v>
      </c>
    </row>
    <row r="61" ht="38.25" customHeight="1">
      <c r="A61" t="s" s="375">
        <v>1021</v>
      </c>
      <c r="B61" t="s" s="333">
        <v>19</v>
      </c>
      <c r="C61" t="s" s="68">
        <v>1003</v>
      </c>
      <c r="D61" t="s" s="95">
        <v>1022</v>
      </c>
      <c r="E61" t="s" s="69">
        <v>862</v>
      </c>
    </row>
    <row r="62" ht="20.25" customHeight="1">
      <c r="A62" t="s" s="375">
        <v>1023</v>
      </c>
      <c r="B62" t="s" s="347">
        <v>20</v>
      </c>
      <c r="C62" t="s" s="70">
        <v>998</v>
      </c>
      <c r="D62" t="s" s="91">
        <v>1024</v>
      </c>
      <c r="E62" t="s" s="71">
        <v>862</v>
      </c>
    </row>
    <row r="63" ht="38.25" customHeight="1">
      <c r="A63" t="s" s="375">
        <v>1025</v>
      </c>
      <c r="B63" t="s" s="333">
        <v>11</v>
      </c>
      <c r="C63" t="s" s="68">
        <v>1026</v>
      </c>
      <c r="D63" t="s" s="95">
        <v>1027</v>
      </c>
      <c r="E63" t="s" s="69">
        <v>854</v>
      </c>
    </row>
    <row r="64" ht="38.25" customHeight="1">
      <c r="A64" t="s" s="375">
        <v>1028</v>
      </c>
      <c r="B64" t="s" s="347">
        <v>290</v>
      </c>
      <c r="C64" t="s" s="70">
        <v>1029</v>
      </c>
      <c r="D64" t="s" s="91">
        <v>1030</v>
      </c>
      <c r="E64" t="s" s="71">
        <v>862</v>
      </c>
    </row>
    <row r="65" ht="38.25" customHeight="1">
      <c r="A65" t="s" s="375">
        <v>1031</v>
      </c>
      <c r="B65" t="s" s="333">
        <v>22</v>
      </c>
      <c r="C65" t="s" s="68">
        <v>1015</v>
      </c>
      <c r="D65" t="s" s="95">
        <v>1032</v>
      </c>
      <c r="E65" t="s" s="69">
        <v>854</v>
      </c>
    </row>
    <row r="66" ht="38.25" customHeight="1">
      <c r="A66" t="s" s="375">
        <v>1033</v>
      </c>
      <c r="B66" t="s" s="347">
        <v>18</v>
      </c>
      <c r="C66" t="s" s="70">
        <v>1034</v>
      </c>
      <c r="D66" t="s" s="91">
        <v>1035</v>
      </c>
      <c r="E66" t="s" s="71">
        <v>925</v>
      </c>
    </row>
    <row r="67" ht="20.25" customHeight="1">
      <c r="A67" t="s" s="375">
        <v>1036</v>
      </c>
      <c r="B67" t="s" s="333">
        <v>18</v>
      </c>
      <c r="C67" t="s" s="68">
        <v>1037</v>
      </c>
      <c r="D67" t="s" s="95">
        <v>1038</v>
      </c>
      <c r="E67" t="s" s="69">
        <v>850</v>
      </c>
    </row>
    <row r="68" ht="20.25" customHeight="1">
      <c r="A68" t="s" s="375">
        <v>1039</v>
      </c>
      <c r="B68" t="s" s="347">
        <v>21</v>
      </c>
      <c r="C68" t="s" s="70">
        <v>864</v>
      </c>
      <c r="D68" t="s" s="91">
        <v>1040</v>
      </c>
      <c r="E68" t="s" s="71">
        <v>862</v>
      </c>
    </row>
    <row r="69" ht="38.25" customHeight="1">
      <c r="A69" t="s" s="375">
        <v>1041</v>
      </c>
      <c r="B69" t="s" s="333">
        <v>20</v>
      </c>
      <c r="C69" t="s" s="68">
        <v>909</v>
      </c>
      <c r="D69" t="s" s="95">
        <v>1042</v>
      </c>
      <c r="E69" t="s" s="69">
        <v>875</v>
      </c>
    </row>
    <row r="70" ht="20.25" customHeight="1">
      <c r="A70" t="s" s="375">
        <v>1043</v>
      </c>
      <c r="B70" t="s" s="347">
        <v>19</v>
      </c>
      <c r="C70" t="s" s="70">
        <v>1044</v>
      </c>
      <c r="D70" t="s" s="91">
        <v>1045</v>
      </c>
      <c r="E70" t="s" s="71">
        <v>854</v>
      </c>
    </row>
    <row r="71" ht="38.25" customHeight="1">
      <c r="A71" t="s" s="375">
        <v>1046</v>
      </c>
      <c r="B71" t="s" s="333">
        <v>10</v>
      </c>
      <c r="C71" t="s" s="68">
        <v>1047</v>
      </c>
      <c r="D71" t="s" s="95">
        <v>1048</v>
      </c>
      <c r="E71" t="s" s="69">
        <v>862</v>
      </c>
    </row>
    <row r="72" ht="20.25" customHeight="1">
      <c r="A72" t="s" s="375">
        <v>1049</v>
      </c>
      <c r="B72" t="s" s="347">
        <v>19</v>
      </c>
      <c r="C72" t="s" s="70">
        <v>867</v>
      </c>
      <c r="D72" t="s" s="91">
        <v>1050</v>
      </c>
      <c r="E72" t="s" s="71">
        <v>858</v>
      </c>
    </row>
    <row r="73" ht="20.25" customHeight="1">
      <c r="A73" t="s" s="375">
        <v>1051</v>
      </c>
      <c r="B73" t="s" s="333">
        <v>17</v>
      </c>
      <c r="C73" t="s" s="68">
        <v>1052</v>
      </c>
      <c r="D73" t="s" s="95">
        <v>1053</v>
      </c>
      <c r="E73" t="s" s="69">
        <v>858</v>
      </c>
    </row>
    <row r="74" ht="38.25" customHeight="1">
      <c r="A74" t="s" s="375">
        <v>1054</v>
      </c>
      <c r="B74" t="s" s="347">
        <v>19</v>
      </c>
      <c r="C74" t="s" s="70">
        <v>1003</v>
      </c>
      <c r="D74" t="s" s="91">
        <v>1055</v>
      </c>
      <c r="E74" t="s" s="71">
        <v>907</v>
      </c>
    </row>
    <row r="75" ht="56.25" customHeight="1">
      <c r="A75" t="s" s="375">
        <v>1056</v>
      </c>
      <c r="B75" t="s" s="333">
        <v>18</v>
      </c>
      <c r="C75" t="s" s="68">
        <v>1034</v>
      </c>
      <c r="D75" t="s" s="95">
        <v>1057</v>
      </c>
      <c r="E75" t="s" s="69">
        <v>850</v>
      </c>
    </row>
    <row r="76" ht="20.25" customHeight="1">
      <c r="A76" t="s" s="375">
        <v>1058</v>
      </c>
      <c r="B76" t="s" s="347">
        <v>23</v>
      </c>
      <c r="C76" t="s" s="70">
        <v>998</v>
      </c>
      <c r="D76" t="s" s="91">
        <v>1059</v>
      </c>
      <c r="E76" t="s" s="71">
        <v>862</v>
      </c>
    </row>
    <row r="77" ht="38.25" customHeight="1">
      <c r="A77" t="s" s="375">
        <v>1060</v>
      </c>
      <c r="B77" t="s" s="333">
        <v>17</v>
      </c>
      <c r="C77" t="s" s="68">
        <v>1061</v>
      </c>
      <c r="D77" t="s" s="95">
        <v>1062</v>
      </c>
      <c r="E77" t="s" s="69">
        <v>854</v>
      </c>
    </row>
    <row r="78" ht="38.25" customHeight="1">
      <c r="A78" t="s" s="375">
        <v>1063</v>
      </c>
      <c r="B78" t="s" s="347">
        <v>17</v>
      </c>
      <c r="C78" t="s" s="70">
        <v>1052</v>
      </c>
      <c r="D78" t="s" s="91">
        <v>1064</v>
      </c>
      <c r="E78" t="s" s="71">
        <v>932</v>
      </c>
    </row>
    <row r="79" ht="38.25" customHeight="1">
      <c r="A79" t="s" s="375">
        <v>1065</v>
      </c>
      <c r="B79" t="s" s="333">
        <v>11</v>
      </c>
      <c r="C79" t="s" s="68">
        <v>912</v>
      </c>
      <c r="D79" t="s" s="95">
        <v>1066</v>
      </c>
      <c r="E79" t="s" s="69">
        <v>932</v>
      </c>
    </row>
    <row r="80" ht="75.1" customHeight="1">
      <c r="A80" t="s" s="503">
        <v>1067</v>
      </c>
      <c r="B80" t="s" s="524">
        <v>11</v>
      </c>
      <c r="C80" t="s" s="73">
        <v>1068</v>
      </c>
      <c r="D80" t="s" s="99">
        <v>1069</v>
      </c>
      <c r="E80" t="s" s="74">
        <v>858</v>
      </c>
    </row>
  </sheetData>
  <mergeCells count="1">
    <mergeCell ref="A1:E1"/>
  </mergeCells>
  <pageMargins left="0.606299" right="0.606299" top="0.606299" bottom="0.606299" header="0.25" footer="0.25"/>
  <pageSetup firstPageNumber="1" fitToHeight="1" fitToWidth="1" scale="100" useFirstPageNumber="0" orientation="portrait" pageOrder="downThenOver"/>
  <headerFooter>
    <oddFooter>&amp;C&amp;"Helvetica,Regular"&amp;12&amp;K000000&amp;P</oddFooter>
  </headerFooter>
</worksheet>
</file>

<file path=xl/worksheets/sheet25.xml><?xml version="1.0" encoding="utf-8"?>
<worksheet xmlns:r="http://schemas.openxmlformats.org/officeDocument/2006/relationships" xmlns="http://schemas.openxmlformats.org/spreadsheetml/2006/main">
  <sheetPr>
    <pageSetUpPr fitToPage="1"/>
  </sheetPr>
  <dimension ref="A1:E32"/>
  <sheetViews>
    <sheetView workbookViewId="0" showGridLines="0" defaultGridColor="1"/>
  </sheetViews>
  <sheetFormatPr defaultColWidth="16.3333" defaultRowHeight="18" customHeight="1" outlineLevelRow="0" outlineLevelCol="0"/>
  <cols>
    <col min="1" max="1" width="40.4531" style="525" customWidth="1"/>
    <col min="2" max="2" width="10.3984" style="525" customWidth="1"/>
    <col min="3" max="3" width="40.7891" style="525" customWidth="1"/>
    <col min="4" max="4" width="66.4531" style="525" customWidth="1"/>
    <col min="5" max="5" width="16.3516" style="525" customWidth="1"/>
    <col min="6" max="256" width="16.3516" style="525" customWidth="1"/>
  </cols>
  <sheetData>
    <row r="1" ht="26.5" customHeight="1">
      <c r="A1" t="s" s="2">
        <v>1070</v>
      </c>
      <c r="B1" s="3"/>
      <c r="C1" s="3"/>
      <c r="D1" s="3"/>
      <c r="E1" s="4"/>
    </row>
    <row r="2" ht="39" customHeight="1">
      <c r="A2" t="s" s="520">
        <v>1071</v>
      </c>
      <c r="B2" t="s" s="357">
        <v>167</v>
      </c>
      <c r="C2" t="s" s="357">
        <v>844</v>
      </c>
      <c r="D2" t="s" s="357">
        <v>1072</v>
      </c>
      <c r="E2" t="s" s="358">
        <v>846</v>
      </c>
    </row>
    <row r="3" ht="20.6" customHeight="1">
      <c r="A3" t="s" s="359">
        <v>1073</v>
      </c>
      <c r="B3" t="s" s="521">
        <v>17</v>
      </c>
      <c r="C3" t="s" s="522">
        <v>1074</v>
      </c>
      <c r="D3" t="s" s="87">
        <v>1075</v>
      </c>
      <c r="E3" s="526">
        <v>41045</v>
      </c>
    </row>
    <row r="4" ht="20.25" customHeight="1">
      <c r="A4" t="s" s="361">
        <v>1076</v>
      </c>
      <c r="B4" t="s" s="347">
        <v>11</v>
      </c>
      <c r="C4" t="s" s="70">
        <v>912</v>
      </c>
      <c r="D4" t="s" s="91">
        <v>1077</v>
      </c>
      <c r="E4" s="527">
        <v>41244</v>
      </c>
    </row>
    <row r="5" ht="38.25" customHeight="1">
      <c r="A5" t="s" s="361">
        <v>1078</v>
      </c>
      <c r="B5" t="s" s="333">
        <v>18</v>
      </c>
      <c r="C5" t="s" s="68">
        <v>988</v>
      </c>
      <c r="D5" t="s" s="95">
        <v>1079</v>
      </c>
      <c r="E5" s="528">
        <v>41244</v>
      </c>
    </row>
    <row r="6" ht="20.25" customHeight="1">
      <c r="A6" t="s" s="361">
        <v>1080</v>
      </c>
      <c r="B6" t="s" s="347">
        <v>11</v>
      </c>
      <c r="C6" t="s" s="70">
        <v>1081</v>
      </c>
      <c r="D6" t="s" s="91">
        <v>1082</v>
      </c>
      <c r="E6" s="527">
        <v>41045</v>
      </c>
    </row>
    <row r="7" ht="20.25" customHeight="1">
      <c r="A7" t="s" s="361">
        <v>678</v>
      </c>
      <c r="B7" t="s" s="333">
        <v>18</v>
      </c>
      <c r="C7" t="s" s="68">
        <v>956</v>
      </c>
      <c r="D7" t="s" s="95">
        <v>1083</v>
      </c>
      <c r="E7" s="528">
        <v>41244</v>
      </c>
    </row>
    <row r="8" ht="20.25" customHeight="1">
      <c r="A8" t="s" s="361">
        <v>1084</v>
      </c>
      <c r="B8" t="s" s="347">
        <v>19</v>
      </c>
      <c r="C8" t="s" s="70">
        <v>944</v>
      </c>
      <c r="D8" t="s" s="91">
        <v>1085</v>
      </c>
      <c r="E8" s="527">
        <v>41244</v>
      </c>
    </row>
    <row r="9" ht="20.25" customHeight="1">
      <c r="A9" t="s" s="361">
        <v>1086</v>
      </c>
      <c r="B9" t="s" s="333">
        <v>18</v>
      </c>
      <c r="C9" t="s" s="68">
        <v>1019</v>
      </c>
      <c r="D9" t="s" s="95">
        <v>1087</v>
      </c>
      <c r="E9" s="528">
        <v>41045</v>
      </c>
    </row>
    <row r="10" ht="38.25" customHeight="1">
      <c r="A10" t="s" s="361">
        <v>1088</v>
      </c>
      <c r="B10" t="s" s="347">
        <v>11</v>
      </c>
      <c r="C10" t="s" s="70">
        <v>1089</v>
      </c>
      <c r="D10" t="s" s="91">
        <v>1090</v>
      </c>
      <c r="E10" s="527">
        <v>41045</v>
      </c>
    </row>
    <row r="11" ht="38.25" customHeight="1">
      <c r="A11" t="s" s="361">
        <v>1091</v>
      </c>
      <c r="B11" t="s" s="333">
        <v>19</v>
      </c>
      <c r="C11" t="s" s="68">
        <v>1092</v>
      </c>
      <c r="D11" t="s" s="95">
        <v>1093</v>
      </c>
      <c r="E11" s="528">
        <v>41045</v>
      </c>
    </row>
    <row r="12" ht="20.25" customHeight="1">
      <c r="A12" t="s" s="361">
        <v>1094</v>
      </c>
      <c r="B12" t="s" s="347">
        <v>13</v>
      </c>
      <c r="C12" t="s" s="70">
        <v>1095</v>
      </c>
      <c r="D12" t="s" s="91">
        <v>1096</v>
      </c>
      <c r="E12" s="527">
        <v>41045</v>
      </c>
    </row>
    <row r="13" ht="20.25" customHeight="1">
      <c r="A13" t="s" s="361">
        <v>1097</v>
      </c>
      <c r="B13" t="s" s="333">
        <v>10</v>
      </c>
      <c r="C13" t="s" s="68">
        <v>1047</v>
      </c>
      <c r="D13" t="s" s="95">
        <v>1098</v>
      </c>
      <c r="E13" s="528">
        <v>41045</v>
      </c>
    </row>
    <row r="14" ht="20.25" customHeight="1">
      <c r="A14" t="s" s="361">
        <v>1099</v>
      </c>
      <c r="B14" t="s" s="347">
        <v>14</v>
      </c>
      <c r="C14" t="s" s="70">
        <v>1095</v>
      </c>
      <c r="D14" t="s" s="91">
        <v>1100</v>
      </c>
      <c r="E14" s="527">
        <v>41045</v>
      </c>
    </row>
    <row r="15" ht="20.25" customHeight="1">
      <c r="A15" t="s" s="361">
        <v>1101</v>
      </c>
      <c r="B15" t="s" s="333">
        <v>11</v>
      </c>
      <c r="C15" t="s" s="68">
        <v>1102</v>
      </c>
      <c r="D15" t="s" s="95">
        <v>1103</v>
      </c>
      <c r="E15" s="528">
        <v>41045</v>
      </c>
    </row>
    <row r="16" ht="20.25" customHeight="1">
      <c r="A16" t="s" s="361">
        <v>1104</v>
      </c>
      <c r="B16" t="s" s="347">
        <v>12</v>
      </c>
      <c r="C16" t="s" s="70">
        <v>953</v>
      </c>
      <c r="D16" t="s" s="91">
        <v>1105</v>
      </c>
      <c r="E16" s="527">
        <v>41244</v>
      </c>
    </row>
    <row r="17" ht="38.25" customHeight="1">
      <c r="A17" t="s" s="361">
        <v>1106</v>
      </c>
      <c r="B17" t="s" s="333">
        <v>22</v>
      </c>
      <c r="C17" t="s" s="68">
        <v>1107</v>
      </c>
      <c r="D17" t="s" s="95">
        <v>1108</v>
      </c>
      <c r="E17" s="528">
        <v>41045</v>
      </c>
    </row>
    <row r="18" ht="38.25" customHeight="1">
      <c r="A18" t="s" s="361">
        <v>1109</v>
      </c>
      <c r="B18" t="s" s="347">
        <v>11</v>
      </c>
      <c r="C18" t="s" s="70">
        <v>1110</v>
      </c>
      <c r="D18" t="s" s="91">
        <v>1111</v>
      </c>
      <c r="E18" s="527">
        <v>41045</v>
      </c>
    </row>
    <row r="19" ht="20.25" customHeight="1">
      <c r="A19" t="s" s="361">
        <v>1112</v>
      </c>
      <c r="B19" t="s" s="333">
        <v>13</v>
      </c>
      <c r="C19" t="s" s="68">
        <v>912</v>
      </c>
      <c r="D19" t="s" s="95">
        <v>1113</v>
      </c>
      <c r="E19" s="528">
        <v>41244</v>
      </c>
    </row>
    <row r="20" ht="20.25" customHeight="1">
      <c r="A20" t="s" s="361">
        <v>1114</v>
      </c>
      <c r="B20" t="s" s="347">
        <v>11</v>
      </c>
      <c r="C20" t="s" s="70">
        <v>1115</v>
      </c>
      <c r="D20" t="s" s="91">
        <v>1116</v>
      </c>
      <c r="E20" s="527">
        <v>41244</v>
      </c>
    </row>
    <row r="21" ht="38.25" customHeight="1">
      <c r="A21" t="s" s="361">
        <v>1117</v>
      </c>
      <c r="B21" t="s" s="333">
        <v>18</v>
      </c>
      <c r="C21" t="s" s="68">
        <v>1118</v>
      </c>
      <c r="D21" t="s" s="529">
        <v>1119</v>
      </c>
      <c r="E21" s="528">
        <v>41244</v>
      </c>
    </row>
    <row r="22" ht="38.25" customHeight="1">
      <c r="A22" t="s" s="361">
        <v>1120</v>
      </c>
      <c r="B22" t="s" s="347">
        <v>11</v>
      </c>
      <c r="C22" t="s" s="70">
        <v>1110</v>
      </c>
      <c r="D22" t="s" s="91">
        <v>1121</v>
      </c>
      <c r="E22" s="527">
        <v>41244</v>
      </c>
    </row>
    <row r="23" ht="38.25" customHeight="1">
      <c r="A23" t="s" s="361">
        <v>1122</v>
      </c>
      <c r="B23" t="s" s="333">
        <v>15</v>
      </c>
      <c r="C23" t="s" s="68">
        <v>1123</v>
      </c>
      <c r="D23" t="s" s="95">
        <v>1124</v>
      </c>
      <c r="E23" s="528">
        <v>41045</v>
      </c>
    </row>
    <row r="24" ht="20.25" customHeight="1">
      <c r="A24" t="s" s="361">
        <v>1125</v>
      </c>
      <c r="B24" t="s" s="347">
        <v>12</v>
      </c>
      <c r="C24" t="s" s="70">
        <v>887</v>
      </c>
      <c r="D24" t="s" s="91">
        <v>1126</v>
      </c>
      <c r="E24" s="527">
        <v>41045</v>
      </c>
    </row>
    <row r="25" ht="20.25" customHeight="1">
      <c r="A25" t="s" s="361">
        <v>1127</v>
      </c>
      <c r="B25" t="s" s="333">
        <v>11</v>
      </c>
      <c r="C25" t="s" s="68">
        <v>1128</v>
      </c>
      <c r="D25" t="s" s="95">
        <v>1129</v>
      </c>
      <c r="E25" s="528">
        <v>41244</v>
      </c>
    </row>
    <row r="26" ht="20.25" customHeight="1">
      <c r="A26" t="s" s="361">
        <v>1130</v>
      </c>
      <c r="B26" t="s" s="347">
        <v>19</v>
      </c>
      <c r="C26" t="s" s="70">
        <v>944</v>
      </c>
      <c r="D26" t="s" s="91">
        <v>1131</v>
      </c>
      <c r="E26" s="527">
        <v>41045</v>
      </c>
    </row>
    <row r="27" ht="38.25" customHeight="1">
      <c r="A27" t="s" s="361">
        <v>1132</v>
      </c>
      <c r="B27" t="s" s="333">
        <v>18</v>
      </c>
      <c r="C27" t="s" s="68">
        <v>852</v>
      </c>
      <c r="D27" t="s" s="529">
        <v>1133</v>
      </c>
      <c r="E27" s="528">
        <v>41045</v>
      </c>
    </row>
    <row r="28" ht="20.25" customHeight="1">
      <c r="A28" t="s" s="361">
        <v>1134</v>
      </c>
      <c r="B28" t="s" s="347">
        <v>16</v>
      </c>
      <c r="C28" t="s" s="70">
        <v>1135</v>
      </c>
      <c r="D28" t="s" s="91">
        <v>1136</v>
      </c>
      <c r="E28" s="527">
        <v>41045</v>
      </c>
    </row>
    <row r="29" ht="38.25" customHeight="1">
      <c r="A29" t="s" s="361">
        <v>1137</v>
      </c>
      <c r="B29" t="s" s="333">
        <v>12</v>
      </c>
      <c r="C29" t="s" s="68">
        <v>912</v>
      </c>
      <c r="D29" t="s" s="95">
        <v>1138</v>
      </c>
      <c r="E29" s="528">
        <v>41244</v>
      </c>
    </row>
    <row r="30" ht="20.25" customHeight="1">
      <c r="A30" t="s" s="361">
        <v>1139</v>
      </c>
      <c r="B30" t="s" s="347">
        <v>13</v>
      </c>
      <c r="C30" t="s" s="70">
        <v>953</v>
      </c>
      <c r="D30" t="s" s="91">
        <v>1140</v>
      </c>
      <c r="E30" s="527">
        <v>41045</v>
      </c>
    </row>
    <row r="31" ht="38.25" customHeight="1">
      <c r="A31" t="s" s="361">
        <v>1141</v>
      </c>
      <c r="B31" t="s" s="333">
        <v>21</v>
      </c>
      <c r="C31" t="s" s="68">
        <v>1142</v>
      </c>
      <c r="D31" t="s" s="95">
        <v>1143</v>
      </c>
      <c r="E31" s="528">
        <v>41045</v>
      </c>
    </row>
    <row r="32" ht="39.1" customHeight="1">
      <c r="A32" t="s" s="530">
        <v>1144</v>
      </c>
      <c r="B32" t="s" s="524">
        <v>13</v>
      </c>
      <c r="C32" t="s" s="73">
        <v>1145</v>
      </c>
      <c r="D32" t="s" s="99">
        <v>1146</v>
      </c>
      <c r="E32" s="531">
        <v>41244</v>
      </c>
    </row>
  </sheetData>
  <mergeCells count="1">
    <mergeCell ref="A1:E1"/>
  </mergeCells>
  <pageMargins left="0.606299" right="0.606299" top="0.606299" bottom="0.606299" header="0.25" footer="0.25"/>
  <pageSetup firstPageNumber="1" fitToHeight="1" fitToWidth="1" scale="100" useFirstPageNumber="0" orientation="portrait" pageOrder="downThenOver"/>
  <headerFooter>
    <oddFooter>&amp;C&amp;"Helvetica,Regular"&amp;12&amp;K000000&amp;P</oddFooter>
  </headerFooter>
</worksheet>
</file>

<file path=xl/worksheets/sheet26.xml><?xml version="1.0" encoding="utf-8"?>
<worksheet xmlns:r="http://schemas.openxmlformats.org/officeDocument/2006/relationships" xmlns="http://schemas.openxmlformats.org/spreadsheetml/2006/main">
  <dimension ref="A1:C20"/>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15.9297" style="532" customWidth="1"/>
    <col min="2" max="2" width="24.5" style="532" customWidth="1"/>
    <col min="3" max="3" width="24.5" style="532" customWidth="1"/>
    <col min="4" max="256" width="16.3516" style="532" customWidth="1"/>
  </cols>
  <sheetData>
    <row r="1" ht="47.5" customHeight="1">
      <c r="A1" t="s" s="2">
        <v>1147</v>
      </c>
      <c r="B1" s="59"/>
      <c r="C1" s="60"/>
    </row>
    <row r="2" ht="37" customHeight="1">
      <c r="A2" t="s" s="356">
        <v>167</v>
      </c>
      <c r="B2" t="s" s="533">
        <v>1148</v>
      </c>
      <c r="C2" t="s" s="534">
        <v>1149</v>
      </c>
    </row>
    <row r="3" ht="18.6" customHeight="1">
      <c r="A3" t="s" s="28">
        <v>7</v>
      </c>
      <c r="B3" s="32">
        <v>1</v>
      </c>
      <c r="C3" s="33">
        <v>1</v>
      </c>
    </row>
    <row r="4" ht="18.25" customHeight="1">
      <c r="A4" t="s" s="34">
        <v>8</v>
      </c>
      <c r="B4" s="35">
        <v>1</v>
      </c>
      <c r="C4" s="36">
        <v>1</v>
      </c>
    </row>
    <row r="5" ht="18.25" customHeight="1">
      <c r="A5" t="s" s="34">
        <v>9</v>
      </c>
      <c r="B5" s="37">
        <v>1</v>
      </c>
      <c r="C5" s="38">
        <v>1</v>
      </c>
    </row>
    <row r="6" ht="18.25" customHeight="1">
      <c r="A6" t="s" s="34">
        <v>10</v>
      </c>
      <c r="B6" s="35">
        <v>14</v>
      </c>
      <c r="C6" s="36">
        <v>14</v>
      </c>
    </row>
    <row r="7" ht="18.25" customHeight="1">
      <c r="A7" t="s" s="34">
        <v>11</v>
      </c>
      <c r="B7" s="37">
        <v>38</v>
      </c>
      <c r="C7" s="38">
        <v>36</v>
      </c>
    </row>
    <row r="8" ht="18.25" customHeight="1">
      <c r="A8" t="s" s="34">
        <v>12</v>
      </c>
      <c r="B8" s="35">
        <v>17</v>
      </c>
      <c r="C8" s="36">
        <v>17</v>
      </c>
    </row>
    <row r="9" ht="18.25" customHeight="1">
      <c r="A9" t="s" s="34">
        <v>13</v>
      </c>
      <c r="B9" s="37">
        <v>13</v>
      </c>
      <c r="C9" s="38">
        <v>12</v>
      </c>
    </row>
    <row r="10" ht="18.25" customHeight="1">
      <c r="A10" t="s" s="34">
        <v>14</v>
      </c>
      <c r="B10" s="35">
        <v>12</v>
      </c>
      <c r="C10" s="36">
        <v>9</v>
      </c>
    </row>
    <row r="11" ht="18.25" customHeight="1">
      <c r="A11" t="s" s="34">
        <v>15</v>
      </c>
      <c r="B11" s="37">
        <v>21</v>
      </c>
      <c r="C11" s="38">
        <v>18</v>
      </c>
    </row>
    <row r="12" ht="18.25" customHeight="1">
      <c r="A12" t="s" s="34">
        <v>16</v>
      </c>
      <c r="B12" s="35">
        <v>7</v>
      </c>
      <c r="C12" s="36">
        <v>7</v>
      </c>
    </row>
    <row r="13" ht="18.25" customHeight="1">
      <c r="A13" t="s" s="34">
        <v>17</v>
      </c>
      <c r="B13" s="37">
        <v>33</v>
      </c>
      <c r="C13" s="38">
        <v>29</v>
      </c>
    </row>
    <row r="14" ht="18.25" customHeight="1">
      <c r="A14" t="s" s="34">
        <v>18</v>
      </c>
      <c r="B14" s="35">
        <v>27</v>
      </c>
      <c r="C14" s="36">
        <v>25</v>
      </c>
    </row>
    <row r="15" ht="18.25" customHeight="1">
      <c r="A15" t="s" s="34">
        <v>19</v>
      </c>
      <c r="B15" s="37">
        <v>21</v>
      </c>
      <c r="C15" s="38">
        <v>19</v>
      </c>
    </row>
    <row r="16" ht="18.25" customHeight="1">
      <c r="A16" t="s" s="34">
        <v>20</v>
      </c>
      <c r="B16" s="35">
        <v>8</v>
      </c>
      <c r="C16" s="36">
        <v>6</v>
      </c>
    </row>
    <row r="17" ht="18.25" customHeight="1">
      <c r="A17" t="s" s="34">
        <v>21</v>
      </c>
      <c r="B17" s="37">
        <v>7</v>
      </c>
      <c r="C17" s="38">
        <v>6</v>
      </c>
    </row>
    <row r="18" ht="18.25" customHeight="1">
      <c r="A18" t="s" s="34">
        <v>22</v>
      </c>
      <c r="B18" s="35">
        <v>2</v>
      </c>
      <c r="C18" s="36">
        <v>1</v>
      </c>
    </row>
    <row r="19" ht="18.25" customHeight="1">
      <c r="A19" t="s" s="34">
        <v>23</v>
      </c>
      <c r="B19" s="37">
        <v>2</v>
      </c>
      <c r="C19" s="38">
        <v>2</v>
      </c>
    </row>
    <row r="20" ht="19.1" customHeight="1">
      <c r="A20" t="s" s="39">
        <v>734</v>
      </c>
      <c r="B20" s="535">
        <f>SUM(B3:B19)</f>
        <v>225</v>
      </c>
      <c r="C20" s="536">
        <f>SUM(C3:C19)</f>
        <v>204</v>
      </c>
    </row>
  </sheetData>
  <mergeCells count="1">
    <mergeCell ref="A1:C1"/>
  </mergeCells>
  <pageMargins left="0.606299" right="0.606299" top="0.606299" bottom="0.606299" header="0.25" footer="0.25"/>
  <pageSetup firstPageNumber="1" fitToHeight="1" fitToWidth="1" scale="94" useFirstPageNumber="0" orientation="portrait" pageOrder="downThenOver"/>
  <headerFooter>
    <oddFooter>&amp;C&amp;"Helvetica,Regular"&amp;12&amp;K000000&amp;P</oddFooter>
  </headerFooter>
</worksheet>
</file>

<file path=xl/worksheets/sheet27.xml><?xml version="1.0" encoding="utf-8"?>
<worksheet xmlns:r="http://schemas.openxmlformats.org/officeDocument/2006/relationships" xmlns="http://schemas.openxmlformats.org/spreadsheetml/2006/main">
  <sheetPr>
    <pageSetUpPr fitToPage="1"/>
  </sheetPr>
  <dimension ref="A1:C6"/>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11.5781" style="537" customWidth="1"/>
    <col min="2" max="2" width="22.8516" style="537" customWidth="1"/>
    <col min="3" max="3" width="47.7734" style="537" customWidth="1"/>
    <col min="4" max="256" width="16.3516" style="537" customWidth="1"/>
  </cols>
  <sheetData>
    <row r="1" ht="21.5" customHeight="1">
      <c r="A1" t="s" s="538">
        <v>1150</v>
      </c>
      <c r="B1" s="59"/>
      <c r="C1" s="60"/>
    </row>
    <row r="2" ht="17" customHeight="1">
      <c r="A2" t="s" s="539">
        <v>167</v>
      </c>
      <c r="B2" t="s" s="540">
        <v>1151</v>
      </c>
      <c r="C2" t="s" s="541">
        <v>1152</v>
      </c>
    </row>
    <row r="3" ht="16.6" customHeight="1">
      <c r="A3" t="s" s="542">
        <v>17</v>
      </c>
      <c r="B3" t="s" s="543">
        <v>1153</v>
      </c>
      <c r="C3" t="s" s="544">
        <v>1154</v>
      </c>
    </row>
    <row r="4" ht="16.25" customHeight="1">
      <c r="A4" t="s" s="545">
        <v>17</v>
      </c>
      <c r="B4" t="s" s="546">
        <v>1155</v>
      </c>
      <c r="C4" t="s" s="547">
        <v>1154</v>
      </c>
    </row>
    <row r="5" ht="16.25" customHeight="1">
      <c r="A5" t="s" s="545">
        <v>11</v>
      </c>
      <c r="B5" t="s" s="548">
        <v>1156</v>
      </c>
      <c r="C5" t="s" s="549">
        <v>1154</v>
      </c>
    </row>
    <row r="6" ht="17.1" customHeight="1">
      <c r="A6" t="s" s="550">
        <v>12</v>
      </c>
      <c r="B6" t="s" s="551">
        <v>1157</v>
      </c>
      <c r="C6" t="s" s="552">
        <v>1154</v>
      </c>
    </row>
  </sheetData>
  <mergeCells count="1">
    <mergeCell ref="A1:C1"/>
  </mergeCells>
  <pageMargins left="0.606299" right="0.606299" top="0.606299" bottom="0.606299" header="0.25" footer="0.25"/>
  <pageSetup firstPageNumber="1" fitToHeight="1" fitToWidth="1" scale="100" useFirstPageNumber="0" orientation="landscape" pageOrder="downThenOver"/>
  <headerFooter>
    <oddFooter>&amp;C&amp;"Helvetica,Regular"&amp;12&amp;K000000&amp;P</oddFooter>
  </headerFooter>
</worksheet>
</file>

<file path=xl/worksheets/sheet28.xml><?xml version="1.0" encoding="utf-8"?>
<worksheet xmlns:r="http://schemas.openxmlformats.org/officeDocument/2006/relationships" xmlns="http://schemas.openxmlformats.org/spreadsheetml/2006/main">
  <sheetPr>
    <pageSetUpPr fitToPage="1"/>
  </sheetPr>
  <dimension ref="A1:C5"/>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10.5156" style="553" customWidth="1"/>
    <col min="2" max="2" width="19.1719" style="553" customWidth="1"/>
    <col min="3" max="3" width="50.9453" style="553" customWidth="1"/>
    <col min="4" max="256" width="16.3516" style="553" customWidth="1"/>
  </cols>
  <sheetData>
    <row r="1" ht="22.5" customHeight="1">
      <c r="A1" t="s" s="554">
        <v>1158</v>
      </c>
      <c r="B1" s="59"/>
      <c r="C1" s="60"/>
    </row>
    <row r="2" ht="17" customHeight="1">
      <c r="A2" t="s" s="539">
        <v>167</v>
      </c>
      <c r="B2" t="s" s="540">
        <v>1151</v>
      </c>
      <c r="C2" t="s" s="541">
        <v>1152</v>
      </c>
    </row>
    <row r="3" ht="16.6" customHeight="1">
      <c r="A3" t="s" s="542">
        <v>17</v>
      </c>
      <c r="B3" t="s" s="555">
        <v>1155</v>
      </c>
      <c r="C3" t="s" s="556">
        <v>1154</v>
      </c>
    </row>
    <row r="4" ht="16.25" customHeight="1">
      <c r="A4" t="s" s="545">
        <v>11</v>
      </c>
      <c r="B4" t="s" s="557">
        <v>1156</v>
      </c>
      <c r="C4" t="s" s="558">
        <v>1154</v>
      </c>
    </row>
    <row r="5" ht="17.1" customHeight="1">
      <c r="A5" t="s" s="550">
        <v>12</v>
      </c>
      <c r="B5" t="s" s="559">
        <v>1157</v>
      </c>
      <c r="C5" t="s" s="560">
        <v>1154</v>
      </c>
    </row>
  </sheetData>
  <mergeCells count="1">
    <mergeCell ref="A1:C1"/>
  </mergeCells>
  <pageMargins left="0.606299" right="0.606299" top="0.606299" bottom="0.606299" header="0.25" footer="0.25"/>
  <pageSetup firstPageNumber="1" fitToHeight="1" fitToWidth="1" scale="100" useFirstPageNumber="0" orientation="landscape" pageOrder="downThenOver"/>
  <headerFooter>
    <oddFooter>&amp;C&amp;"Helvetica,Regular"&amp;12&amp;K000000&amp;P</oddFooter>
  </headerFooter>
</worksheet>
</file>

<file path=xl/worksheets/sheet29.xml><?xml version="1.0" encoding="utf-8"?>
<worksheet xmlns:r="http://schemas.openxmlformats.org/officeDocument/2006/relationships" xmlns="http://schemas.openxmlformats.org/spreadsheetml/2006/main">
  <sheetPr>
    <pageSetUpPr fitToPage="1"/>
  </sheetPr>
  <dimension ref="A1:C31"/>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58.0234" style="561" customWidth="1"/>
    <col min="2" max="2" width="13.25" style="561" customWidth="1"/>
    <col min="3" max="3" width="74.3906" style="561" customWidth="1"/>
    <col min="4" max="256" width="16.3516" style="561" customWidth="1"/>
  </cols>
  <sheetData>
    <row r="1" ht="28.5" customHeight="1">
      <c r="A1" t="s" s="562">
        <v>1159</v>
      </c>
      <c r="B1" s="277"/>
      <c r="C1" s="278"/>
    </row>
    <row r="2" ht="19.75" customHeight="1">
      <c r="A2" t="s" s="563">
        <v>1160</v>
      </c>
      <c r="B2" s="564"/>
      <c r="C2" s="565"/>
    </row>
    <row r="3" ht="19.5" customHeight="1">
      <c r="A3" t="s" s="566">
        <v>1161</v>
      </c>
      <c r="B3" s="567"/>
      <c r="C3" s="568"/>
    </row>
    <row r="4" ht="57.5" customHeight="1">
      <c r="A4" t="s" s="569">
        <v>1162</v>
      </c>
      <c r="B4" t="s" s="570">
        <v>17</v>
      </c>
      <c r="C4" t="s" s="571">
        <v>1163</v>
      </c>
    </row>
    <row r="5" ht="57.5" customHeight="1">
      <c r="A5" t="s" s="572">
        <v>1164</v>
      </c>
      <c r="B5" t="s" s="573">
        <v>18</v>
      </c>
      <c r="C5" t="s" s="574">
        <v>1165</v>
      </c>
    </row>
    <row r="6" ht="171.5" customHeight="1">
      <c r="A6" t="s" s="569">
        <v>1166</v>
      </c>
      <c r="B6" t="s" s="575">
        <v>425</v>
      </c>
      <c r="C6" t="s" s="571">
        <v>1167</v>
      </c>
    </row>
    <row r="7" ht="19.5" customHeight="1">
      <c r="A7" t="s" s="566">
        <v>1168</v>
      </c>
      <c r="B7" s="567"/>
      <c r="C7" s="576"/>
    </row>
    <row r="8" ht="57.5" customHeight="1">
      <c r="A8" t="s" s="569">
        <v>1169</v>
      </c>
      <c r="B8" t="s" s="575">
        <v>1170</v>
      </c>
      <c r="C8" t="s" s="571">
        <v>1171</v>
      </c>
    </row>
    <row r="9" ht="57.5" customHeight="1">
      <c r="A9" t="s" s="572">
        <v>1172</v>
      </c>
      <c r="B9" t="s" s="573">
        <v>21</v>
      </c>
      <c r="C9" t="s" s="574">
        <v>1173</v>
      </c>
    </row>
    <row r="10" ht="19.5" customHeight="1">
      <c r="A10" t="s" s="566">
        <v>1174</v>
      </c>
      <c r="B10" s="567"/>
      <c r="C10" s="576"/>
    </row>
    <row r="11" ht="19.5" customHeight="1">
      <c r="A11" t="s" s="577">
        <v>1175</v>
      </c>
      <c r="B11" t="s" s="578">
        <v>7</v>
      </c>
      <c r="C11" s="579"/>
    </row>
    <row r="12" ht="19.5" customHeight="1">
      <c r="A12" t="s" s="577">
        <v>1176</v>
      </c>
      <c r="B12" t="s" s="578">
        <v>11</v>
      </c>
      <c r="C12" s="579"/>
    </row>
    <row r="13" ht="19.5" customHeight="1">
      <c r="A13" t="s" s="580">
        <v>1177</v>
      </c>
      <c r="B13" s="567"/>
      <c r="C13" s="576"/>
    </row>
    <row r="14" ht="19.5" customHeight="1">
      <c r="A14" t="s" s="580">
        <v>1178</v>
      </c>
      <c r="B14" s="567"/>
      <c r="C14" s="576"/>
    </row>
    <row r="15" ht="19.5" customHeight="1">
      <c r="A15" t="s" s="581">
        <v>1179</v>
      </c>
      <c r="B15" t="s" s="578">
        <v>16</v>
      </c>
      <c r="C15" t="s" s="582">
        <v>1180</v>
      </c>
    </row>
    <row r="16" ht="19.5" customHeight="1">
      <c r="A16" t="s" s="580">
        <v>1181</v>
      </c>
      <c r="B16" s="567"/>
      <c r="C16" s="576"/>
    </row>
    <row r="17" ht="38.5" customHeight="1">
      <c r="A17" t="s" s="572">
        <v>1182</v>
      </c>
      <c r="B17" t="s" s="583">
        <v>12</v>
      </c>
      <c r="C17" t="s" s="574">
        <v>1183</v>
      </c>
    </row>
    <row r="18" ht="38.5" customHeight="1">
      <c r="A18" t="s" s="584">
        <v>1184</v>
      </c>
      <c r="B18" t="s" s="570">
        <v>15</v>
      </c>
      <c r="C18" t="s" s="585">
        <v>1185</v>
      </c>
    </row>
    <row r="19" ht="38.5" customHeight="1">
      <c r="A19" t="s" s="586">
        <v>1186</v>
      </c>
      <c r="B19" t="s" s="583">
        <v>13</v>
      </c>
      <c r="C19" t="s" s="587">
        <v>1187</v>
      </c>
    </row>
    <row r="20" ht="19.5" customHeight="1">
      <c r="A20" t="s" s="580">
        <v>1188</v>
      </c>
      <c r="B20" s="567"/>
      <c r="C20" s="576"/>
    </row>
    <row r="21" ht="19.5" customHeight="1">
      <c r="A21" t="s" s="572">
        <v>1189</v>
      </c>
      <c r="B21" t="s" s="583">
        <v>21</v>
      </c>
      <c r="C21" t="s" s="574">
        <v>1190</v>
      </c>
    </row>
    <row r="22" ht="19.5" customHeight="1">
      <c r="A22" t="s" s="580">
        <v>1191</v>
      </c>
      <c r="B22" s="567"/>
      <c r="C22" s="576"/>
    </row>
    <row r="23" ht="57.5" customHeight="1">
      <c r="A23" t="s" s="572">
        <v>1192</v>
      </c>
      <c r="B23" t="s" s="583">
        <v>21</v>
      </c>
      <c r="C23" t="s" s="574">
        <v>1193</v>
      </c>
    </row>
    <row r="24" ht="19.5" customHeight="1">
      <c r="A24" t="s" s="566">
        <v>1194</v>
      </c>
      <c r="B24" s="567"/>
      <c r="C24" s="576"/>
    </row>
    <row r="25" ht="19.5" customHeight="1">
      <c r="A25" t="s" s="577">
        <v>1195</v>
      </c>
      <c r="B25" t="s" s="578">
        <v>11</v>
      </c>
      <c r="C25" t="s" s="588">
        <v>1196</v>
      </c>
    </row>
    <row r="26" ht="19.5" customHeight="1">
      <c r="A26" t="s" s="566">
        <v>1197</v>
      </c>
      <c r="B26" s="567"/>
      <c r="C26" s="576"/>
    </row>
    <row r="27" ht="19.5" customHeight="1">
      <c r="A27" t="s" s="586">
        <v>1198</v>
      </c>
      <c r="B27" t="s" s="583">
        <v>24</v>
      </c>
      <c r="C27" t="s" s="587">
        <v>1199</v>
      </c>
    </row>
    <row r="28" ht="20.8" customHeight="1">
      <c r="A28" t="s" s="589">
        <v>1200</v>
      </c>
      <c r="B28" s="590"/>
      <c r="C28" s="591"/>
    </row>
    <row r="29" ht="19.5" customHeight="1">
      <c r="A29" t="s" s="592">
        <v>1201</v>
      </c>
      <c r="B29" s="593"/>
      <c r="C29" s="594"/>
    </row>
    <row r="30" ht="19.5" customHeight="1">
      <c r="A30" t="s" s="592">
        <v>1202</v>
      </c>
      <c r="B30" s="593"/>
      <c r="C30" s="594"/>
    </row>
    <row r="31" ht="39.25" customHeight="1">
      <c r="A31" t="s" s="595">
        <v>1203</v>
      </c>
      <c r="B31" t="s" s="596">
        <v>16</v>
      </c>
      <c r="C31" t="s" s="597">
        <v>1204</v>
      </c>
    </row>
  </sheetData>
  <mergeCells count="1">
    <mergeCell ref="A1:C1"/>
  </mergeCells>
  <pageMargins left="0.606299" right="0.606299" top="0.606299" bottom="0.606299" header="0.25" footer="0.25"/>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dimension ref="A1:M25"/>
  <sheetViews>
    <sheetView workbookViewId="0" showGridLines="0" defaultGridColor="1"/>
  </sheetViews>
  <sheetFormatPr defaultColWidth="16.3333" defaultRowHeight="18" customHeight="1" outlineLevelRow="0" outlineLevelCol="0"/>
  <cols>
    <col min="1" max="1" width="12.0781" style="42" customWidth="1"/>
    <col min="2" max="2" width="13.1719" style="42" customWidth="1"/>
    <col min="3" max="3" width="13.1719" style="42" customWidth="1"/>
    <col min="4" max="4" width="13.1719" style="42" customWidth="1"/>
    <col min="5" max="5" width="13.1719" style="42" customWidth="1"/>
    <col min="6" max="6" width="13.1719" style="42" customWidth="1"/>
    <col min="7" max="7" width="13.1719" style="42" customWidth="1"/>
    <col min="8" max="8" width="13.1719" style="42" customWidth="1"/>
    <col min="9" max="9" width="13.1719" style="42" customWidth="1"/>
    <col min="10" max="10" width="13.1719" style="42" customWidth="1"/>
    <col min="11" max="11" width="13.1719" style="42" customWidth="1"/>
    <col min="12" max="12" width="13.1719" style="42" customWidth="1"/>
    <col min="13" max="13" width="13.1719" style="42" customWidth="1"/>
    <col min="14" max="256" width="16.3516" style="42" customWidth="1"/>
  </cols>
  <sheetData>
    <row r="1" ht="34.5" customHeight="1">
      <c r="A1" t="s" s="27">
        <v>39</v>
      </c>
      <c r="B1" s="3"/>
      <c r="C1" s="3"/>
      <c r="D1" s="3"/>
      <c r="E1" s="3"/>
      <c r="F1" s="3"/>
      <c r="G1" s="3"/>
      <c r="H1" s="3"/>
      <c r="I1" s="3"/>
      <c r="J1" s="3"/>
      <c r="K1" s="3"/>
      <c r="L1" s="3"/>
      <c r="M1" s="4"/>
    </row>
    <row r="2" ht="64.6" customHeight="1">
      <c r="A2" t="s" s="43">
        <v>1</v>
      </c>
      <c r="B2" t="s" s="44">
        <v>40</v>
      </c>
      <c r="C2" s="7"/>
      <c r="D2" t="s" s="44">
        <v>41</v>
      </c>
      <c r="E2" s="7"/>
      <c r="F2" t="s" s="44">
        <v>42</v>
      </c>
      <c r="G2" s="7"/>
      <c r="H2" t="s" s="44">
        <v>43</v>
      </c>
      <c r="I2" s="7"/>
      <c r="J2" t="s" s="44">
        <v>44</v>
      </c>
      <c r="K2" s="7"/>
      <c r="L2" t="s" s="44">
        <v>45</v>
      </c>
      <c r="M2" s="8"/>
    </row>
    <row r="3" ht="28.6" customHeight="1">
      <c r="A3" s="9"/>
      <c r="B3" t="s" s="45">
        <v>36</v>
      </c>
      <c r="C3" t="s" s="45">
        <v>37</v>
      </c>
      <c r="D3" t="s" s="45">
        <v>36</v>
      </c>
      <c r="E3" t="s" s="45">
        <v>37</v>
      </c>
      <c r="F3" t="s" s="45">
        <v>36</v>
      </c>
      <c r="G3" t="s" s="45">
        <v>37</v>
      </c>
      <c r="H3" t="s" s="45">
        <v>36</v>
      </c>
      <c r="I3" t="s" s="45">
        <v>37</v>
      </c>
      <c r="J3" t="s" s="45">
        <v>36</v>
      </c>
      <c r="K3" t="s" s="45">
        <v>37</v>
      </c>
      <c r="L3" t="s" s="45">
        <v>36</v>
      </c>
      <c r="M3" t="s" s="46">
        <v>37</v>
      </c>
    </row>
    <row r="4" ht="28.6" customHeight="1">
      <c r="A4" t="s" s="43">
        <v>7</v>
      </c>
      <c r="B4" s="47">
        <v>0</v>
      </c>
      <c r="C4" s="47">
        <v>0</v>
      </c>
      <c r="D4" s="47">
        <v>0</v>
      </c>
      <c r="E4" s="47">
        <v>0</v>
      </c>
      <c r="F4" s="47">
        <v>0</v>
      </c>
      <c r="G4" s="47">
        <v>0</v>
      </c>
      <c r="H4" s="47">
        <v>0</v>
      </c>
      <c r="I4" s="47">
        <v>0</v>
      </c>
      <c r="J4" s="47">
        <v>0</v>
      </c>
      <c r="K4" s="47">
        <v>0</v>
      </c>
      <c r="L4" s="47">
        <v>1</v>
      </c>
      <c r="M4" s="48">
        <v>1</v>
      </c>
    </row>
    <row r="5" ht="28.25" customHeight="1">
      <c r="A5" t="s" s="49">
        <v>8</v>
      </c>
      <c r="B5" s="50">
        <v>1</v>
      </c>
      <c r="C5" s="50">
        <v>1</v>
      </c>
      <c r="D5" s="50">
        <v>1</v>
      </c>
      <c r="E5" s="50">
        <v>1</v>
      </c>
      <c r="F5" s="50">
        <v>0</v>
      </c>
      <c r="G5" s="50">
        <v>0</v>
      </c>
      <c r="H5" s="50">
        <v>0</v>
      </c>
      <c r="I5" s="50">
        <v>0</v>
      </c>
      <c r="J5" s="50">
        <v>0</v>
      </c>
      <c r="K5" s="50">
        <v>0</v>
      </c>
      <c r="L5" s="50">
        <v>0</v>
      </c>
      <c r="M5" s="51">
        <v>0</v>
      </c>
    </row>
    <row r="6" ht="28.25" customHeight="1">
      <c r="A6" t="s" s="49">
        <v>9</v>
      </c>
      <c r="B6" s="52">
        <v>0</v>
      </c>
      <c r="C6" s="52">
        <v>0</v>
      </c>
      <c r="D6" s="52">
        <v>0</v>
      </c>
      <c r="E6" s="52">
        <v>0</v>
      </c>
      <c r="F6" s="52">
        <v>0</v>
      </c>
      <c r="G6" s="52">
        <v>0</v>
      </c>
      <c r="H6" s="52">
        <v>0</v>
      </c>
      <c r="I6" s="52">
        <v>0</v>
      </c>
      <c r="J6" s="52">
        <v>0</v>
      </c>
      <c r="K6" s="52">
        <v>0</v>
      </c>
      <c r="L6" s="52">
        <v>0</v>
      </c>
      <c r="M6" s="53">
        <v>0</v>
      </c>
    </row>
    <row r="7" ht="28.25" customHeight="1">
      <c r="A7" t="s" s="49">
        <v>10</v>
      </c>
      <c r="B7" s="50">
        <v>0</v>
      </c>
      <c r="C7" s="50">
        <v>0</v>
      </c>
      <c r="D7" s="50">
        <v>1</v>
      </c>
      <c r="E7" s="50">
        <v>0</v>
      </c>
      <c r="F7" s="50">
        <v>0</v>
      </c>
      <c r="G7" s="50">
        <v>0</v>
      </c>
      <c r="H7" s="50">
        <v>1</v>
      </c>
      <c r="I7" s="50">
        <v>0</v>
      </c>
      <c r="J7" s="50">
        <v>0</v>
      </c>
      <c r="K7" s="50">
        <v>0</v>
      </c>
      <c r="L7" s="50">
        <v>3</v>
      </c>
      <c r="M7" s="51">
        <v>2</v>
      </c>
    </row>
    <row r="8" ht="28.25" customHeight="1">
      <c r="A8" t="s" s="49">
        <v>11</v>
      </c>
      <c r="B8" s="52">
        <v>10</v>
      </c>
      <c r="C8" s="52">
        <v>1</v>
      </c>
      <c r="D8" s="52">
        <v>2</v>
      </c>
      <c r="E8" s="52">
        <v>0</v>
      </c>
      <c r="F8" s="52">
        <v>0</v>
      </c>
      <c r="G8" s="52">
        <v>0</v>
      </c>
      <c r="H8" s="52">
        <v>5</v>
      </c>
      <c r="I8" s="52">
        <v>0</v>
      </c>
      <c r="J8" s="52">
        <v>4</v>
      </c>
      <c r="K8" s="52">
        <v>0</v>
      </c>
      <c r="L8" s="52">
        <v>0</v>
      </c>
      <c r="M8" s="53">
        <v>0</v>
      </c>
    </row>
    <row r="9" ht="28.25" customHeight="1">
      <c r="A9" t="s" s="49">
        <v>12</v>
      </c>
      <c r="B9" s="50">
        <v>1</v>
      </c>
      <c r="C9" s="50">
        <v>0</v>
      </c>
      <c r="D9" s="50">
        <v>2</v>
      </c>
      <c r="E9" s="50">
        <v>0</v>
      </c>
      <c r="F9" s="50">
        <v>0</v>
      </c>
      <c r="G9" s="50">
        <v>0</v>
      </c>
      <c r="H9" s="50">
        <v>1</v>
      </c>
      <c r="I9" s="50">
        <v>0</v>
      </c>
      <c r="J9" s="50">
        <v>0</v>
      </c>
      <c r="K9" s="50">
        <v>0</v>
      </c>
      <c r="L9" s="50">
        <v>0</v>
      </c>
      <c r="M9" s="51">
        <v>0</v>
      </c>
    </row>
    <row r="10" ht="28.25" customHeight="1">
      <c r="A10" t="s" s="49">
        <v>13</v>
      </c>
      <c r="B10" s="52">
        <v>3</v>
      </c>
      <c r="C10" s="52">
        <v>0</v>
      </c>
      <c r="D10" s="52">
        <v>0</v>
      </c>
      <c r="E10" s="52">
        <v>0</v>
      </c>
      <c r="F10" s="52">
        <v>0</v>
      </c>
      <c r="G10" s="52">
        <v>0</v>
      </c>
      <c r="H10" s="52">
        <v>0</v>
      </c>
      <c r="I10" s="52">
        <v>0</v>
      </c>
      <c r="J10" s="52">
        <v>0</v>
      </c>
      <c r="K10" s="52">
        <v>0</v>
      </c>
      <c r="L10" s="52">
        <v>0</v>
      </c>
      <c r="M10" s="53">
        <v>0</v>
      </c>
    </row>
    <row r="11" ht="28.25" customHeight="1">
      <c r="A11" t="s" s="49">
        <v>14</v>
      </c>
      <c r="B11" s="50">
        <v>0</v>
      </c>
      <c r="C11" s="50">
        <v>0</v>
      </c>
      <c r="D11" s="50">
        <v>0</v>
      </c>
      <c r="E11" s="50">
        <v>0</v>
      </c>
      <c r="F11" s="50">
        <v>0</v>
      </c>
      <c r="G11" s="50">
        <v>0</v>
      </c>
      <c r="H11" s="50">
        <v>0</v>
      </c>
      <c r="I11" s="50">
        <v>0</v>
      </c>
      <c r="J11" s="50">
        <v>0</v>
      </c>
      <c r="K11" s="50">
        <v>0</v>
      </c>
      <c r="L11" s="50">
        <v>0</v>
      </c>
      <c r="M11" s="51">
        <v>0</v>
      </c>
    </row>
    <row r="12" ht="28.25" customHeight="1">
      <c r="A12" t="s" s="49">
        <v>15</v>
      </c>
      <c r="B12" s="52">
        <v>1</v>
      </c>
      <c r="C12" s="52">
        <v>0</v>
      </c>
      <c r="D12" s="52">
        <v>0</v>
      </c>
      <c r="E12" s="52">
        <v>0</v>
      </c>
      <c r="F12" s="52">
        <v>0</v>
      </c>
      <c r="G12" s="52">
        <v>0</v>
      </c>
      <c r="H12" s="52">
        <v>0</v>
      </c>
      <c r="I12" s="52">
        <v>0</v>
      </c>
      <c r="J12" s="52">
        <v>0</v>
      </c>
      <c r="K12" s="52">
        <v>0</v>
      </c>
      <c r="L12" s="52">
        <v>0</v>
      </c>
      <c r="M12" s="53">
        <v>0</v>
      </c>
    </row>
    <row r="13" ht="28.25" customHeight="1">
      <c r="A13" t="s" s="49">
        <v>16</v>
      </c>
      <c r="B13" s="50">
        <v>0</v>
      </c>
      <c r="C13" s="50">
        <v>0</v>
      </c>
      <c r="D13" s="50">
        <v>0</v>
      </c>
      <c r="E13" s="50">
        <v>0</v>
      </c>
      <c r="F13" s="50">
        <v>0</v>
      </c>
      <c r="G13" s="50">
        <v>0</v>
      </c>
      <c r="H13" s="50">
        <v>0</v>
      </c>
      <c r="I13" s="50">
        <v>0</v>
      </c>
      <c r="J13" s="50">
        <v>0</v>
      </c>
      <c r="K13" s="50">
        <v>0</v>
      </c>
      <c r="L13" s="50">
        <v>0</v>
      </c>
      <c r="M13" s="51">
        <v>0</v>
      </c>
    </row>
    <row r="14" ht="28.25" customHeight="1">
      <c r="A14" t="s" s="49">
        <v>17</v>
      </c>
      <c r="B14" s="52">
        <v>2</v>
      </c>
      <c r="C14" s="52">
        <v>1</v>
      </c>
      <c r="D14" s="52">
        <v>4</v>
      </c>
      <c r="E14" s="52">
        <v>2</v>
      </c>
      <c r="F14" s="52">
        <v>0</v>
      </c>
      <c r="G14" s="52">
        <v>0</v>
      </c>
      <c r="H14" s="52">
        <v>2</v>
      </c>
      <c r="I14" s="52">
        <v>1</v>
      </c>
      <c r="J14" s="52">
        <v>0</v>
      </c>
      <c r="K14" s="52">
        <v>0</v>
      </c>
      <c r="L14" s="52">
        <v>16</v>
      </c>
      <c r="M14" s="53">
        <v>9</v>
      </c>
    </row>
    <row r="15" ht="28.25" customHeight="1">
      <c r="A15" t="s" s="49">
        <v>18</v>
      </c>
      <c r="B15" s="50">
        <v>12</v>
      </c>
      <c r="C15" s="50">
        <v>4</v>
      </c>
      <c r="D15" s="50">
        <v>0</v>
      </c>
      <c r="E15" s="50">
        <v>0</v>
      </c>
      <c r="F15" s="50">
        <v>2</v>
      </c>
      <c r="G15" s="50">
        <v>2</v>
      </c>
      <c r="H15" s="50">
        <v>1</v>
      </c>
      <c r="I15" s="50">
        <v>0</v>
      </c>
      <c r="J15" s="50">
        <v>3</v>
      </c>
      <c r="K15" s="50">
        <v>0</v>
      </c>
      <c r="L15" s="50">
        <v>4</v>
      </c>
      <c r="M15" s="51">
        <v>0</v>
      </c>
    </row>
    <row r="16" ht="28.25" customHeight="1">
      <c r="A16" t="s" s="49">
        <v>19</v>
      </c>
      <c r="B16" s="52">
        <v>12</v>
      </c>
      <c r="C16" s="52">
        <v>0</v>
      </c>
      <c r="D16" s="52">
        <v>0</v>
      </c>
      <c r="E16" s="52">
        <v>0</v>
      </c>
      <c r="F16" s="52">
        <v>0</v>
      </c>
      <c r="G16" s="52">
        <v>0</v>
      </c>
      <c r="H16" s="52">
        <v>0</v>
      </c>
      <c r="I16" s="52">
        <v>0</v>
      </c>
      <c r="J16" s="52">
        <v>0</v>
      </c>
      <c r="K16" s="52">
        <v>0</v>
      </c>
      <c r="L16" s="52">
        <v>3</v>
      </c>
      <c r="M16" s="53">
        <v>1</v>
      </c>
    </row>
    <row r="17" ht="28.25" customHeight="1">
      <c r="A17" t="s" s="49">
        <v>20</v>
      </c>
      <c r="B17" s="50">
        <v>1</v>
      </c>
      <c r="C17" s="50">
        <v>0</v>
      </c>
      <c r="D17" s="50">
        <v>4</v>
      </c>
      <c r="E17" s="50">
        <v>0</v>
      </c>
      <c r="F17" s="50">
        <v>1</v>
      </c>
      <c r="G17" s="50">
        <v>1</v>
      </c>
      <c r="H17" s="50">
        <v>1</v>
      </c>
      <c r="I17" s="50">
        <v>0</v>
      </c>
      <c r="J17" s="50">
        <v>0</v>
      </c>
      <c r="K17" s="50">
        <v>0</v>
      </c>
      <c r="L17" s="50">
        <v>0</v>
      </c>
      <c r="M17" s="51">
        <v>0</v>
      </c>
    </row>
    <row r="18" ht="28.25" customHeight="1">
      <c r="A18" t="s" s="49">
        <v>21</v>
      </c>
      <c r="B18" s="52">
        <v>4</v>
      </c>
      <c r="C18" s="52">
        <v>2</v>
      </c>
      <c r="D18" s="52">
        <v>2</v>
      </c>
      <c r="E18" s="52">
        <v>1</v>
      </c>
      <c r="F18" s="52">
        <v>0</v>
      </c>
      <c r="G18" s="52">
        <v>0</v>
      </c>
      <c r="H18" s="52">
        <v>1</v>
      </c>
      <c r="I18" s="52">
        <v>0</v>
      </c>
      <c r="J18" s="52">
        <v>0</v>
      </c>
      <c r="K18" s="52">
        <v>0</v>
      </c>
      <c r="L18" s="52">
        <v>12</v>
      </c>
      <c r="M18" s="53">
        <v>5</v>
      </c>
    </row>
    <row r="19" ht="28.25" customHeight="1">
      <c r="A19" t="s" s="49">
        <v>22</v>
      </c>
      <c r="B19" s="50">
        <v>0</v>
      </c>
      <c r="C19" s="50">
        <v>0</v>
      </c>
      <c r="D19" s="50">
        <v>0</v>
      </c>
      <c r="E19" s="50">
        <v>0</v>
      </c>
      <c r="F19" s="50">
        <v>0</v>
      </c>
      <c r="G19" s="50">
        <v>0</v>
      </c>
      <c r="H19" s="50">
        <v>0</v>
      </c>
      <c r="I19" s="50">
        <v>0</v>
      </c>
      <c r="J19" s="50">
        <v>0</v>
      </c>
      <c r="K19" s="50">
        <v>0</v>
      </c>
      <c r="L19" s="50">
        <v>1</v>
      </c>
      <c r="M19" s="51">
        <v>0</v>
      </c>
    </row>
    <row r="20" ht="28.25" customHeight="1">
      <c r="A20" t="s" s="49">
        <v>23</v>
      </c>
      <c r="B20" s="52">
        <v>2</v>
      </c>
      <c r="C20" s="52">
        <v>1</v>
      </c>
      <c r="D20" s="52">
        <v>4</v>
      </c>
      <c r="E20" s="52">
        <v>1</v>
      </c>
      <c r="F20" s="52">
        <v>0</v>
      </c>
      <c r="G20" s="52">
        <v>0</v>
      </c>
      <c r="H20" s="52">
        <v>0</v>
      </c>
      <c r="I20" s="52">
        <v>0</v>
      </c>
      <c r="J20" s="52">
        <v>0</v>
      </c>
      <c r="K20" s="52">
        <v>0</v>
      </c>
      <c r="L20" s="52">
        <v>0</v>
      </c>
      <c r="M20" s="53">
        <v>0</v>
      </c>
    </row>
    <row r="21" ht="28.25" customHeight="1">
      <c r="A21" t="s" s="49">
        <v>24</v>
      </c>
      <c r="B21" s="50">
        <v>4</v>
      </c>
      <c r="C21" s="50">
        <v>1</v>
      </c>
      <c r="D21" s="50">
        <v>0</v>
      </c>
      <c r="E21" s="50">
        <v>0</v>
      </c>
      <c r="F21" s="50">
        <v>0</v>
      </c>
      <c r="G21" s="50">
        <v>0</v>
      </c>
      <c r="H21" s="50">
        <v>0</v>
      </c>
      <c r="I21" s="50">
        <v>0</v>
      </c>
      <c r="J21" s="50">
        <v>0</v>
      </c>
      <c r="K21" s="50">
        <v>0</v>
      </c>
      <c r="L21" s="50">
        <v>0</v>
      </c>
      <c r="M21" s="51">
        <v>0</v>
      </c>
    </row>
    <row r="22" ht="28.25" customHeight="1">
      <c r="A22" t="s" s="49">
        <v>25</v>
      </c>
      <c r="B22" s="52">
        <v>7</v>
      </c>
      <c r="C22" s="52">
        <v>3</v>
      </c>
      <c r="D22" s="52">
        <v>3</v>
      </c>
      <c r="E22" s="52">
        <v>1</v>
      </c>
      <c r="F22" s="52">
        <v>1</v>
      </c>
      <c r="G22" s="52">
        <v>0</v>
      </c>
      <c r="H22" s="52">
        <v>0</v>
      </c>
      <c r="I22" s="52">
        <v>0</v>
      </c>
      <c r="J22" s="52">
        <v>0</v>
      </c>
      <c r="K22" s="52">
        <v>0</v>
      </c>
      <c r="L22" s="52">
        <v>0</v>
      </c>
      <c r="M22" s="53">
        <v>0</v>
      </c>
    </row>
    <row r="23" ht="28.25" customHeight="1">
      <c r="A23" t="s" s="49">
        <v>26</v>
      </c>
      <c r="B23" s="50">
        <v>0</v>
      </c>
      <c r="C23" s="50">
        <v>0</v>
      </c>
      <c r="D23" s="50">
        <v>0</v>
      </c>
      <c r="E23" s="50">
        <v>0</v>
      </c>
      <c r="F23" s="50">
        <v>0</v>
      </c>
      <c r="G23" s="50">
        <v>0</v>
      </c>
      <c r="H23" s="50">
        <v>0</v>
      </c>
      <c r="I23" s="50">
        <v>0</v>
      </c>
      <c r="J23" s="50">
        <v>1</v>
      </c>
      <c r="K23" s="50">
        <v>0</v>
      </c>
      <c r="L23" s="50">
        <v>0</v>
      </c>
      <c r="M23" s="51">
        <v>0</v>
      </c>
    </row>
    <row r="24" ht="28.25" customHeight="1">
      <c r="A24" t="s" s="49">
        <v>46</v>
      </c>
      <c r="B24" s="52">
        <v>0</v>
      </c>
      <c r="C24" s="52">
        <v>0</v>
      </c>
      <c r="D24" s="52">
        <v>0</v>
      </c>
      <c r="E24" s="52">
        <v>0</v>
      </c>
      <c r="F24" s="52">
        <v>0</v>
      </c>
      <c r="G24" s="52">
        <v>0</v>
      </c>
      <c r="H24" s="52">
        <v>1</v>
      </c>
      <c r="I24" s="52">
        <v>0</v>
      </c>
      <c r="J24" s="52">
        <v>0</v>
      </c>
      <c r="K24" s="52">
        <v>0</v>
      </c>
      <c r="L24" s="52">
        <v>1</v>
      </c>
      <c r="M24" s="53">
        <v>0</v>
      </c>
    </row>
    <row r="25" ht="29.1" customHeight="1">
      <c r="A25" t="s" s="54">
        <v>29</v>
      </c>
      <c r="B25" s="55">
        <v>57</v>
      </c>
      <c r="C25" s="55">
        <v>13</v>
      </c>
      <c r="D25" s="55">
        <v>23</v>
      </c>
      <c r="E25" s="55">
        <v>6</v>
      </c>
      <c r="F25" s="55">
        <v>4</v>
      </c>
      <c r="G25" s="55">
        <v>3</v>
      </c>
      <c r="H25" s="55">
        <v>13</v>
      </c>
      <c r="I25" s="55">
        <v>1</v>
      </c>
      <c r="J25" s="55">
        <v>8</v>
      </c>
      <c r="K25" s="55">
        <v>0</v>
      </c>
      <c r="L25" s="55">
        <v>41</v>
      </c>
      <c r="M25" s="56">
        <v>18</v>
      </c>
    </row>
  </sheetData>
  <mergeCells count="8">
    <mergeCell ref="A1:M1"/>
    <mergeCell ref="J2:K2"/>
    <mergeCell ref="H2:I2"/>
    <mergeCell ref="D2:E2"/>
    <mergeCell ref="B2:C2"/>
    <mergeCell ref="A2:A3"/>
    <mergeCell ref="L2:M2"/>
    <mergeCell ref="F2:G2"/>
  </mergeCells>
  <pageMargins left="0.606299" right="0.606299" top="0.606299" bottom="0.606299" header="0.25" footer="0.25"/>
  <pageSetup firstPageNumber="1" fitToHeight="1" fitToWidth="1" scale="66" useFirstPageNumber="0" orientation="landscape" pageOrder="downThenOver"/>
  <headerFooter>
    <oddFooter>&amp;C&amp;"Helvetica,Regular"&amp;12&amp;K000000&amp;P</oddFooter>
  </headerFooter>
</worksheet>
</file>

<file path=xl/worksheets/sheet30.xml><?xml version="1.0" encoding="utf-8"?>
<worksheet xmlns:r="http://schemas.openxmlformats.org/officeDocument/2006/relationships" xmlns="http://schemas.openxmlformats.org/spreadsheetml/2006/main">
  <sheetPr>
    <pageSetUpPr fitToPage="1"/>
  </sheetPr>
  <dimension ref="A1:E8"/>
  <sheetViews>
    <sheetView workbookViewId="0" showGridLines="0" defaultGridColor="1"/>
  </sheetViews>
  <sheetFormatPr defaultColWidth="16.3333" defaultRowHeight="18" customHeight="1" outlineLevelRow="0" outlineLevelCol="0"/>
  <cols>
    <col min="1" max="1" width="43.2812" style="598" customWidth="1"/>
    <col min="2" max="2" width="11.5" style="598" customWidth="1"/>
    <col min="3" max="3" width="13.1328" style="598" customWidth="1"/>
    <col min="4" max="4" width="12.3516" style="598" customWidth="1"/>
    <col min="5" max="5" width="104.172" style="598" customWidth="1"/>
    <col min="6" max="256" width="16.3516" style="598" customWidth="1"/>
  </cols>
  <sheetData>
    <row r="1" ht="24.5" customHeight="1">
      <c r="A1" t="s" s="2">
        <v>1205</v>
      </c>
      <c r="B1" s="3"/>
      <c r="C1" s="3"/>
      <c r="D1" s="3"/>
      <c r="E1" s="4"/>
    </row>
    <row r="2" ht="37" customHeight="1">
      <c r="A2" t="s" s="356">
        <v>1206</v>
      </c>
      <c r="B2" t="s" s="357">
        <v>1207</v>
      </c>
      <c r="C2" t="s" s="357">
        <v>1208</v>
      </c>
      <c r="D2" t="s" s="357">
        <v>1209</v>
      </c>
      <c r="E2" t="s" s="358">
        <v>1210</v>
      </c>
    </row>
    <row r="3" ht="18.6" customHeight="1">
      <c r="A3" t="s" s="359">
        <v>1211</v>
      </c>
      <c r="B3" t="s" s="521">
        <v>1212</v>
      </c>
      <c r="C3" t="s" s="521">
        <v>13</v>
      </c>
      <c r="D3" s="599">
        <v>41200</v>
      </c>
      <c r="E3" t="s" s="174">
        <v>1213</v>
      </c>
    </row>
    <row r="4" ht="36.25" customHeight="1">
      <c r="A4" t="s" s="361">
        <v>1214</v>
      </c>
      <c r="B4" t="s" s="347">
        <v>1215</v>
      </c>
      <c r="C4" t="s" s="347">
        <v>11</v>
      </c>
      <c r="D4" s="600">
        <v>41214</v>
      </c>
      <c r="E4" t="s" s="176">
        <v>1216</v>
      </c>
    </row>
    <row r="5" ht="18" customHeight="1" hidden="1">
      <c r="A5" t="s" s="601">
        <v>1212</v>
      </c>
      <c r="B5" t="s" s="601">
        <v>22</v>
      </c>
      <c r="C5" s="602">
        <v>41304</v>
      </c>
      <c r="D5" t="s" s="603">
        <v>1217</v>
      </c>
      <c r="E5" s="604"/>
    </row>
    <row r="6" ht="18" customHeight="1" hidden="1">
      <c r="A6" t="s" s="605">
        <v>1218</v>
      </c>
      <c r="B6" t="s" s="605">
        <v>21</v>
      </c>
      <c r="C6" s="606"/>
      <c r="D6" t="s" s="607">
        <v>1219</v>
      </c>
      <c r="E6" s="608"/>
    </row>
    <row r="7" ht="36.25" customHeight="1">
      <c r="A7" t="s" s="361">
        <v>1220</v>
      </c>
      <c r="B7" t="s" s="333">
        <v>1221</v>
      </c>
      <c r="C7" t="s" s="333">
        <v>11</v>
      </c>
      <c r="D7" s="609">
        <v>41214</v>
      </c>
      <c r="E7" t="s" s="178">
        <v>1216</v>
      </c>
    </row>
    <row r="8" ht="55.1" customHeight="1">
      <c r="A8" t="s" s="530">
        <v>1222</v>
      </c>
      <c r="B8" t="s" s="524">
        <v>1218</v>
      </c>
      <c r="C8" t="s" s="524">
        <v>20</v>
      </c>
      <c r="D8" s="610">
        <v>41200</v>
      </c>
      <c r="E8" t="s" s="611">
        <v>1223</v>
      </c>
    </row>
  </sheetData>
  <mergeCells count="1">
    <mergeCell ref="A1:E1"/>
  </mergeCells>
  <pageMargins left="0.606299" right="0.606299" top="0.606299" bottom="0.606299" header="0.25" footer="0.25"/>
  <pageSetup firstPageNumber="1" fitToHeight="1" fitToWidth="1" scale="100" useFirstPageNumber="0" orientation="landscape" pageOrder="downThenOver"/>
  <headerFooter>
    <oddFooter>&amp;C&amp;"Helvetica,Regular"&amp;12&amp;K000000&amp;P</oddFooter>
  </headerFooter>
</worksheet>
</file>

<file path=xl/worksheets/sheet31.xml><?xml version="1.0" encoding="utf-8"?>
<worksheet xmlns:r="http://schemas.openxmlformats.org/officeDocument/2006/relationships" xmlns="http://schemas.openxmlformats.org/spreadsheetml/2006/main">
  <sheetPr>
    <pageSetUpPr fitToPage="1"/>
  </sheetPr>
  <dimension ref="A1:E29"/>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16.3516" style="612" customWidth="1"/>
    <col min="2" max="2" width="14.3906" style="612" customWidth="1"/>
    <col min="3" max="3" width="14.3906" style="612" customWidth="1"/>
    <col min="4" max="4" width="14.3906" style="612" customWidth="1"/>
    <col min="5" max="5" width="14.3906" style="612" customWidth="1"/>
    <col min="6" max="256" width="16.3516" style="612" customWidth="1"/>
  </cols>
  <sheetData>
    <row r="1" ht="55.5" customHeight="1">
      <c r="A1" t="s" s="613">
        <v>1224</v>
      </c>
      <c r="B1" s="59"/>
      <c r="C1" s="59"/>
      <c r="D1" s="59"/>
      <c r="E1" s="60"/>
    </row>
    <row r="2" ht="19.6" customHeight="1">
      <c r="A2" t="s" s="614">
        <v>168</v>
      </c>
      <c r="B2" t="s" s="615">
        <v>1225</v>
      </c>
      <c r="C2" s="82"/>
      <c r="D2" s="82"/>
      <c r="E2" s="169"/>
    </row>
    <row r="3" ht="19.25" customHeight="1">
      <c r="A3" t="s" s="616">
        <v>168</v>
      </c>
      <c r="B3" t="s" s="617">
        <v>1226</v>
      </c>
      <c r="C3" s="618"/>
      <c r="D3" t="s" s="617">
        <v>1227</v>
      </c>
      <c r="E3" s="619"/>
    </row>
    <row r="4" ht="38.6" customHeight="1">
      <c r="A4" t="s" s="620">
        <v>167</v>
      </c>
      <c r="B4" t="s" s="621">
        <v>1228</v>
      </c>
      <c r="C4" t="s" s="621">
        <v>1229</v>
      </c>
      <c r="D4" t="s" s="621">
        <v>1228</v>
      </c>
      <c r="E4" t="s" s="622">
        <v>1229</v>
      </c>
    </row>
    <row r="5" ht="19.6" customHeight="1">
      <c r="A5" t="s" s="483">
        <v>7</v>
      </c>
      <c r="B5" s="623">
        <v>0</v>
      </c>
      <c r="C5" s="623">
        <v>1</v>
      </c>
      <c r="D5" s="623">
        <v>0</v>
      </c>
      <c r="E5" s="624">
        <v>4</v>
      </c>
    </row>
    <row r="6" ht="19.25" customHeight="1">
      <c r="A6" t="s" s="487">
        <v>8</v>
      </c>
      <c r="B6" s="625">
        <v>0</v>
      </c>
      <c r="C6" s="625">
        <v>1</v>
      </c>
      <c r="D6" s="625">
        <v>5</v>
      </c>
      <c r="E6" s="626">
        <v>0</v>
      </c>
    </row>
    <row r="7" ht="19.25" customHeight="1">
      <c r="A7" t="s" s="487">
        <v>9</v>
      </c>
      <c r="B7" s="627">
        <v>0</v>
      </c>
      <c r="C7" s="627">
        <v>0</v>
      </c>
      <c r="D7" s="627">
        <v>0</v>
      </c>
      <c r="E7" s="628">
        <v>0</v>
      </c>
    </row>
    <row r="8" ht="19.25" customHeight="1">
      <c r="A8" t="s" s="487">
        <v>10</v>
      </c>
      <c r="B8" s="625">
        <v>0</v>
      </c>
      <c r="C8" s="625">
        <v>0</v>
      </c>
      <c r="D8" s="625">
        <v>0</v>
      </c>
      <c r="E8" s="626">
        <v>0</v>
      </c>
    </row>
    <row r="9" ht="19.25" customHeight="1">
      <c r="A9" t="s" s="487">
        <v>11</v>
      </c>
      <c r="B9" s="627">
        <v>0</v>
      </c>
      <c r="C9" s="627">
        <v>0</v>
      </c>
      <c r="D9" s="627">
        <v>0</v>
      </c>
      <c r="E9" s="628">
        <v>0</v>
      </c>
    </row>
    <row r="10" ht="19.25" customHeight="1">
      <c r="A10" t="s" s="487">
        <v>12</v>
      </c>
      <c r="B10" s="625">
        <v>0</v>
      </c>
      <c r="C10" s="625">
        <v>0</v>
      </c>
      <c r="D10" s="625">
        <v>0</v>
      </c>
      <c r="E10" s="626">
        <v>0</v>
      </c>
    </row>
    <row r="11" ht="19.25" customHeight="1">
      <c r="A11" t="s" s="487">
        <v>13</v>
      </c>
      <c r="B11" s="627">
        <v>0</v>
      </c>
      <c r="C11" s="627">
        <v>0</v>
      </c>
      <c r="D11" s="627">
        <v>0</v>
      </c>
      <c r="E11" s="628">
        <v>0</v>
      </c>
    </row>
    <row r="12" ht="19.25" customHeight="1">
      <c r="A12" t="s" s="487">
        <v>14</v>
      </c>
      <c r="B12" s="625">
        <v>5</v>
      </c>
      <c r="C12" s="625">
        <v>33</v>
      </c>
      <c r="D12" s="625">
        <v>3</v>
      </c>
      <c r="E12" s="626">
        <v>13</v>
      </c>
    </row>
    <row r="13" ht="19.25" customHeight="1">
      <c r="A13" t="s" s="487">
        <v>15</v>
      </c>
      <c r="B13" s="627">
        <v>4</v>
      </c>
      <c r="C13" s="627">
        <v>15</v>
      </c>
      <c r="D13" s="627">
        <v>2</v>
      </c>
      <c r="E13" s="628">
        <v>7</v>
      </c>
    </row>
    <row r="14" ht="19.25" customHeight="1">
      <c r="A14" t="s" s="487">
        <v>16</v>
      </c>
      <c r="B14" s="625">
        <v>0</v>
      </c>
      <c r="C14" s="625">
        <v>0</v>
      </c>
      <c r="D14" s="625">
        <v>0</v>
      </c>
      <c r="E14" s="626">
        <v>1</v>
      </c>
    </row>
    <row r="15" ht="19.25" customHeight="1">
      <c r="A15" t="s" s="487">
        <v>17</v>
      </c>
      <c r="B15" s="627">
        <v>9</v>
      </c>
      <c r="C15" s="627">
        <v>4</v>
      </c>
      <c r="D15" s="627">
        <v>26</v>
      </c>
      <c r="E15" s="628">
        <v>5</v>
      </c>
    </row>
    <row r="16" ht="19.25" customHeight="1">
      <c r="A16" t="s" s="487">
        <v>18</v>
      </c>
      <c r="B16" s="625">
        <v>0</v>
      </c>
      <c r="C16" s="625">
        <v>5</v>
      </c>
      <c r="D16" s="625">
        <v>0</v>
      </c>
      <c r="E16" s="626">
        <v>0</v>
      </c>
    </row>
    <row r="17" ht="19.25" customHeight="1">
      <c r="A17" t="s" s="487">
        <v>19</v>
      </c>
      <c r="B17" s="627">
        <v>0</v>
      </c>
      <c r="C17" s="627">
        <v>0</v>
      </c>
      <c r="D17" s="627">
        <v>0</v>
      </c>
      <c r="E17" s="628">
        <v>0</v>
      </c>
    </row>
    <row r="18" ht="19.25" customHeight="1">
      <c r="A18" t="s" s="487">
        <v>20</v>
      </c>
      <c r="B18" s="625">
        <v>4</v>
      </c>
      <c r="C18" s="625">
        <v>5</v>
      </c>
      <c r="D18" s="625">
        <v>4</v>
      </c>
      <c r="E18" s="626">
        <v>7</v>
      </c>
    </row>
    <row r="19" ht="19.25" customHeight="1">
      <c r="A19" t="s" s="487">
        <v>21</v>
      </c>
      <c r="B19" s="627">
        <v>7</v>
      </c>
      <c r="C19" s="627">
        <v>1</v>
      </c>
      <c r="D19" s="627">
        <v>11</v>
      </c>
      <c r="E19" s="628">
        <v>8</v>
      </c>
    </row>
    <row r="20" ht="19.25" customHeight="1">
      <c r="A20" t="s" s="487">
        <v>22</v>
      </c>
      <c r="B20" s="625">
        <v>3</v>
      </c>
      <c r="C20" s="625">
        <v>2</v>
      </c>
      <c r="D20" s="625">
        <v>3</v>
      </c>
      <c r="E20" s="626">
        <v>0</v>
      </c>
    </row>
    <row r="21" ht="19.25" customHeight="1">
      <c r="A21" t="s" s="487">
        <v>23</v>
      </c>
      <c r="B21" s="627">
        <v>2</v>
      </c>
      <c r="C21" s="627">
        <v>4</v>
      </c>
      <c r="D21" s="627">
        <v>3</v>
      </c>
      <c r="E21" s="628">
        <v>9</v>
      </c>
    </row>
    <row r="22" ht="19.25" customHeight="1">
      <c r="A22" t="s" s="487">
        <v>28</v>
      </c>
      <c r="B22" s="625">
        <v>0</v>
      </c>
      <c r="C22" s="625">
        <v>0</v>
      </c>
      <c r="D22" s="625">
        <v>0</v>
      </c>
      <c r="E22" s="626">
        <v>3</v>
      </c>
    </row>
    <row r="23" ht="19.25" customHeight="1">
      <c r="A23" t="s" s="487">
        <v>26</v>
      </c>
      <c r="B23" s="627">
        <v>0</v>
      </c>
      <c r="C23" s="627">
        <v>1</v>
      </c>
      <c r="D23" s="627">
        <v>0</v>
      </c>
      <c r="E23" s="628">
        <v>1</v>
      </c>
    </row>
    <row r="24" ht="19.25" customHeight="1">
      <c r="A24" t="s" s="487">
        <v>24</v>
      </c>
      <c r="B24" s="625">
        <v>0</v>
      </c>
      <c r="C24" s="625">
        <v>0</v>
      </c>
      <c r="D24" s="625">
        <v>3</v>
      </c>
      <c r="E24" s="626">
        <v>1</v>
      </c>
    </row>
    <row r="25" ht="19.25" customHeight="1">
      <c r="A25" t="s" s="487">
        <v>25</v>
      </c>
      <c r="B25" s="627">
        <v>3</v>
      </c>
      <c r="C25" s="627">
        <v>0</v>
      </c>
      <c r="D25" s="627">
        <v>5</v>
      </c>
      <c r="E25" s="628">
        <v>1</v>
      </c>
    </row>
    <row r="26" ht="19.25" customHeight="1">
      <c r="A26" t="s" s="487">
        <v>38</v>
      </c>
      <c r="B26" s="625">
        <v>0</v>
      </c>
      <c r="C26" s="625">
        <v>0</v>
      </c>
      <c r="D26" s="625">
        <v>0</v>
      </c>
      <c r="E26" s="626">
        <v>1</v>
      </c>
    </row>
    <row r="27" ht="20.1" customHeight="1">
      <c r="A27" t="s" s="494">
        <v>29</v>
      </c>
      <c r="B27" s="629">
        <v>37</v>
      </c>
      <c r="C27" s="629">
        <v>72</v>
      </c>
      <c r="D27" s="629">
        <v>65</v>
      </c>
      <c r="E27" s="630">
        <v>61</v>
      </c>
    </row>
    <row r="28" ht="20" customHeight="1">
      <c r="A28" s="497"/>
      <c r="B28" s="631"/>
      <c r="C28" s="631"/>
      <c r="D28" s="631"/>
      <c r="E28" s="631"/>
    </row>
    <row r="29" ht="97" customHeight="1">
      <c r="A29" t="s" s="632">
        <v>1230</v>
      </c>
      <c r="B29" s="105"/>
      <c r="C29" s="105"/>
      <c r="D29" s="105"/>
      <c r="E29" s="105"/>
    </row>
  </sheetData>
  <mergeCells count="5">
    <mergeCell ref="A29:E29"/>
    <mergeCell ref="D3:E3"/>
    <mergeCell ref="B2:E2"/>
    <mergeCell ref="A1:E1"/>
    <mergeCell ref="B3:C3"/>
  </mergeCells>
  <pageMargins left="0.606299" right="0.606299" top="0.606299" bottom="0.606299" header="0.25" footer="0.25"/>
  <pageSetup firstPageNumber="1" fitToHeight="1" fitToWidth="1" scale="100" useFirstPageNumber="0" orientation="portrait" pageOrder="downThenOver"/>
  <headerFooter>
    <oddFooter>&amp;C&amp;"Helvetica,Regular"&amp;12&amp;K000000&amp;P</oddFooter>
  </headerFooter>
</worksheet>
</file>

<file path=xl/worksheets/sheet32.xml><?xml version="1.0" encoding="utf-8"?>
<worksheet xmlns:r="http://schemas.openxmlformats.org/officeDocument/2006/relationships" xmlns="http://schemas.openxmlformats.org/spreadsheetml/2006/main">
  <sheetPr>
    <pageSetUpPr fitToPage="1"/>
  </sheetPr>
  <dimension ref="A1:C27"/>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16.3516" style="633" customWidth="1"/>
    <col min="2" max="2" width="29.1484" style="633" customWidth="1"/>
    <col min="3" max="3" width="29.1484" style="633" customWidth="1"/>
    <col min="4" max="256" width="16.3516" style="633" customWidth="1"/>
  </cols>
  <sheetData>
    <row r="1" ht="55.5" customHeight="1">
      <c r="A1" t="s" s="613">
        <v>1231</v>
      </c>
      <c r="B1" s="59"/>
      <c r="C1" s="60"/>
    </row>
    <row r="2" ht="39" customHeight="1">
      <c r="A2" t="s" s="634">
        <v>167</v>
      </c>
      <c r="B2" t="s" s="480">
        <v>1232</v>
      </c>
      <c r="C2" t="s" s="482">
        <v>1233</v>
      </c>
    </row>
    <row r="3" ht="19.6" customHeight="1">
      <c r="A3" t="s" s="483">
        <v>7</v>
      </c>
      <c r="B3" s="623">
        <v>5</v>
      </c>
      <c r="C3" s="624">
        <v>4</v>
      </c>
    </row>
    <row r="4" ht="19.25" customHeight="1">
      <c r="A4" t="s" s="487">
        <v>8</v>
      </c>
      <c r="B4" s="625">
        <v>1</v>
      </c>
      <c r="C4" s="626">
        <v>5</v>
      </c>
    </row>
    <row r="5" ht="19.25" customHeight="1">
      <c r="A5" t="s" s="487">
        <v>9</v>
      </c>
      <c r="B5" s="627">
        <v>0</v>
      </c>
      <c r="C5" s="628">
        <v>0</v>
      </c>
    </row>
    <row r="6" ht="19.25" customHeight="1">
      <c r="A6" t="s" s="487">
        <v>10</v>
      </c>
      <c r="B6" s="625">
        <v>0</v>
      </c>
      <c r="C6" s="626">
        <v>0</v>
      </c>
    </row>
    <row r="7" ht="19.25" customHeight="1">
      <c r="A7" t="s" s="487">
        <v>11</v>
      </c>
      <c r="B7" s="627">
        <v>0</v>
      </c>
      <c r="C7" s="628">
        <v>0</v>
      </c>
    </row>
    <row r="8" ht="19.25" customHeight="1">
      <c r="A8" t="s" s="487">
        <v>12</v>
      </c>
      <c r="B8" s="625">
        <v>0</v>
      </c>
      <c r="C8" s="626">
        <v>0</v>
      </c>
    </row>
    <row r="9" ht="19.25" customHeight="1">
      <c r="A9" t="s" s="487">
        <v>13</v>
      </c>
      <c r="B9" s="627">
        <v>0</v>
      </c>
      <c r="C9" s="628">
        <v>0</v>
      </c>
    </row>
    <row r="10" ht="19.25" customHeight="1">
      <c r="A10" t="s" s="487">
        <v>14</v>
      </c>
      <c r="B10" s="625">
        <v>46</v>
      </c>
      <c r="C10" s="626">
        <v>16</v>
      </c>
    </row>
    <row r="11" ht="19.25" customHeight="1">
      <c r="A11" t="s" s="487">
        <v>15</v>
      </c>
      <c r="B11" s="627">
        <v>22</v>
      </c>
      <c r="C11" s="628">
        <v>9</v>
      </c>
    </row>
    <row r="12" ht="19.25" customHeight="1">
      <c r="A12" t="s" s="487">
        <v>16</v>
      </c>
      <c r="B12" s="625">
        <v>1</v>
      </c>
      <c r="C12" s="626">
        <v>1</v>
      </c>
    </row>
    <row r="13" ht="19.25" customHeight="1">
      <c r="A13" t="s" s="487">
        <v>17</v>
      </c>
      <c r="B13" s="627">
        <v>9</v>
      </c>
      <c r="C13" s="628">
        <v>31</v>
      </c>
    </row>
    <row r="14" ht="19.25" customHeight="1">
      <c r="A14" t="s" s="487">
        <v>18</v>
      </c>
      <c r="B14" s="625">
        <v>5</v>
      </c>
      <c r="C14" s="626">
        <v>0</v>
      </c>
    </row>
    <row r="15" ht="19.25" customHeight="1">
      <c r="A15" t="s" s="487">
        <v>19</v>
      </c>
      <c r="B15" s="627">
        <v>0</v>
      </c>
      <c r="C15" s="628">
        <v>0</v>
      </c>
    </row>
    <row r="16" ht="19.25" customHeight="1">
      <c r="A16" t="s" s="487">
        <v>20</v>
      </c>
      <c r="B16" s="625">
        <v>12</v>
      </c>
      <c r="C16" s="626">
        <v>11</v>
      </c>
    </row>
    <row r="17" ht="19.25" customHeight="1">
      <c r="A17" t="s" s="487">
        <v>21</v>
      </c>
      <c r="B17" s="627">
        <v>9</v>
      </c>
      <c r="C17" s="628">
        <v>19</v>
      </c>
    </row>
    <row r="18" ht="19.25" customHeight="1">
      <c r="A18" t="s" s="487">
        <v>22</v>
      </c>
      <c r="B18" s="625">
        <v>2</v>
      </c>
      <c r="C18" s="626">
        <v>3</v>
      </c>
    </row>
    <row r="19" ht="19.25" customHeight="1">
      <c r="A19" t="s" s="487">
        <v>23</v>
      </c>
      <c r="B19" s="627">
        <v>13</v>
      </c>
      <c r="C19" s="628">
        <v>12</v>
      </c>
    </row>
    <row r="20" ht="19.25" customHeight="1">
      <c r="A20" t="s" s="487">
        <v>28</v>
      </c>
      <c r="B20" s="625">
        <v>3</v>
      </c>
      <c r="C20" s="626">
        <v>3</v>
      </c>
    </row>
    <row r="21" ht="19.25" customHeight="1">
      <c r="A21" t="s" s="487">
        <v>26</v>
      </c>
      <c r="B21" s="627">
        <v>2</v>
      </c>
      <c r="C21" s="628">
        <v>1</v>
      </c>
    </row>
    <row r="22" ht="19.25" customHeight="1">
      <c r="A22" t="s" s="487">
        <v>24</v>
      </c>
      <c r="B22" s="625">
        <v>1</v>
      </c>
      <c r="C22" s="626">
        <v>4</v>
      </c>
    </row>
    <row r="23" ht="19.25" customHeight="1">
      <c r="A23" t="s" s="487">
        <v>25</v>
      </c>
      <c r="B23" s="627">
        <v>1</v>
      </c>
      <c r="C23" s="628">
        <v>6</v>
      </c>
    </row>
    <row r="24" ht="19.25" customHeight="1">
      <c r="A24" t="s" s="487">
        <v>38</v>
      </c>
      <c r="B24" s="625">
        <v>1</v>
      </c>
      <c r="C24" s="626">
        <v>1</v>
      </c>
    </row>
    <row r="25" ht="20.1" customHeight="1">
      <c r="A25" t="s" s="494">
        <v>29</v>
      </c>
      <c r="B25" s="629">
        <v>133</v>
      </c>
      <c r="C25" s="630">
        <v>126</v>
      </c>
    </row>
    <row r="26" ht="20" customHeight="1">
      <c r="A26" s="497"/>
      <c r="B26" s="631"/>
      <c r="C26" s="631"/>
    </row>
    <row r="27" ht="97" customHeight="1">
      <c r="A27" t="s" s="632">
        <v>1234</v>
      </c>
      <c r="B27" s="105"/>
      <c r="C27" s="105"/>
    </row>
  </sheetData>
  <mergeCells count="2">
    <mergeCell ref="A27:C27"/>
    <mergeCell ref="A1:C1"/>
  </mergeCells>
  <pageMargins left="0.606299" right="0.606299" top="0.606299" bottom="0.606299" header="0.25" footer="0.25"/>
  <pageSetup firstPageNumber="1" fitToHeight="1" fitToWidth="1" scale="100" useFirstPageNumber="0" orientation="portrait" pageOrder="downThenOver"/>
  <headerFooter>
    <oddFooter>&amp;C&amp;"Helvetica,Regular"&amp;12&amp;K000000&amp;P</oddFooter>
  </headerFooter>
</worksheet>
</file>

<file path=xl/worksheets/sheet33.xml><?xml version="1.0" encoding="utf-8"?>
<worksheet xmlns:r="http://schemas.openxmlformats.org/officeDocument/2006/relationships" xmlns="http://schemas.openxmlformats.org/spreadsheetml/2006/main">
  <sheetPr>
    <pageSetUpPr fitToPage="1"/>
  </sheetPr>
  <dimension ref="A1:C28"/>
  <sheetViews>
    <sheetView workbookViewId="0" showGridLines="0" defaultGridColor="1"/>
  </sheetViews>
  <sheetFormatPr defaultColWidth="16.3333" defaultRowHeight="18" customHeight="1" outlineLevelRow="0" outlineLevelCol="0"/>
  <cols>
    <col min="1" max="1" width="42.5391" style="635" customWidth="1"/>
    <col min="2" max="2" width="16.3516" style="635" customWidth="1"/>
    <col min="3" max="3" width="18.1875" style="635" customWidth="1"/>
    <col min="4" max="256" width="16.3516" style="635" customWidth="1"/>
  </cols>
  <sheetData>
    <row r="1" ht="26.5" customHeight="1">
      <c r="A1" t="s" s="636">
        <v>1235</v>
      </c>
      <c r="B1" s="637"/>
      <c r="C1" s="638"/>
    </row>
    <row r="2" ht="17.45" customHeight="1">
      <c r="A2" t="s" s="639">
        <v>1206</v>
      </c>
      <c r="B2" t="s" s="640">
        <v>167</v>
      </c>
      <c r="C2" t="s" s="641">
        <v>1236</v>
      </c>
    </row>
    <row r="3" ht="17.1" customHeight="1">
      <c r="A3" t="s" s="642">
        <v>1237</v>
      </c>
      <c r="B3" t="s" s="643">
        <v>10</v>
      </c>
      <c r="C3" t="s" s="644">
        <v>1238</v>
      </c>
    </row>
    <row r="4" ht="16.7" customHeight="1">
      <c r="A4" t="s" s="645">
        <v>1239</v>
      </c>
      <c r="B4" t="s" s="646">
        <v>11</v>
      </c>
      <c r="C4" t="s" s="647">
        <v>1240</v>
      </c>
    </row>
    <row r="5" ht="16.7" customHeight="1">
      <c r="A5" t="s" s="645">
        <v>1241</v>
      </c>
      <c r="B5" t="s" s="648">
        <v>14</v>
      </c>
      <c r="C5" t="s" s="649">
        <v>1242</v>
      </c>
    </row>
    <row r="6" ht="16.7" customHeight="1">
      <c r="A6" t="s" s="645">
        <v>1243</v>
      </c>
      <c r="B6" t="s" s="646">
        <v>17</v>
      </c>
      <c r="C6" t="s" s="647">
        <v>1242</v>
      </c>
    </row>
    <row r="7" ht="16.7" customHeight="1">
      <c r="A7" t="s" s="645">
        <v>1244</v>
      </c>
      <c r="B7" t="s" s="648">
        <v>17</v>
      </c>
      <c r="C7" t="s" s="649">
        <v>1242</v>
      </c>
    </row>
    <row r="8" ht="16.7" customHeight="1">
      <c r="A8" t="s" s="645">
        <v>1245</v>
      </c>
      <c r="B8" t="s" s="646">
        <v>10</v>
      </c>
      <c r="C8" t="s" s="647">
        <v>1238</v>
      </c>
    </row>
    <row r="9" ht="16.7" customHeight="1">
      <c r="A9" t="s" s="645">
        <v>1246</v>
      </c>
      <c r="B9" t="s" s="648">
        <v>14</v>
      </c>
      <c r="C9" t="s" s="649">
        <v>1247</v>
      </c>
    </row>
    <row r="10" ht="16.7" customHeight="1">
      <c r="A10" t="s" s="645">
        <v>1248</v>
      </c>
      <c r="B10" t="s" s="646">
        <v>11</v>
      </c>
      <c r="C10" t="s" s="647">
        <v>1242</v>
      </c>
    </row>
    <row r="11" ht="16.7" customHeight="1">
      <c r="A11" t="s" s="645">
        <v>1249</v>
      </c>
      <c r="B11" t="s" s="648">
        <v>23</v>
      </c>
      <c r="C11" t="s" s="649">
        <v>1250</v>
      </c>
    </row>
    <row r="12" ht="16.7" customHeight="1">
      <c r="A12" t="s" s="645">
        <v>1251</v>
      </c>
      <c r="B12" t="s" s="646">
        <v>10</v>
      </c>
      <c r="C12" t="s" s="647">
        <v>1238</v>
      </c>
    </row>
    <row r="13" ht="16.7" customHeight="1">
      <c r="A13" t="s" s="645">
        <v>1252</v>
      </c>
      <c r="B13" t="s" s="648">
        <v>10</v>
      </c>
      <c r="C13" t="s" s="649">
        <v>1238</v>
      </c>
    </row>
    <row r="14" ht="16.7" customHeight="1">
      <c r="A14" t="s" s="645">
        <v>1253</v>
      </c>
      <c r="B14" t="s" s="646">
        <v>18</v>
      </c>
      <c r="C14" t="s" s="647">
        <v>1247</v>
      </c>
    </row>
    <row r="15" ht="16.7" customHeight="1">
      <c r="A15" t="s" s="645">
        <v>1254</v>
      </c>
      <c r="B15" t="s" s="648">
        <v>14</v>
      </c>
      <c r="C15" t="s" s="649">
        <v>1242</v>
      </c>
    </row>
    <row r="16" ht="16.7" customHeight="1">
      <c r="A16" t="s" s="645">
        <v>1255</v>
      </c>
      <c r="B16" t="s" s="646">
        <v>21</v>
      </c>
      <c r="C16" t="s" s="647">
        <v>1240</v>
      </c>
    </row>
    <row r="17" ht="16.7" customHeight="1">
      <c r="A17" t="s" s="645">
        <v>1256</v>
      </c>
      <c r="B17" t="s" s="648">
        <v>17</v>
      </c>
      <c r="C17" t="s" s="649">
        <v>1257</v>
      </c>
    </row>
    <row r="18" ht="16.7" customHeight="1">
      <c r="A18" t="s" s="645">
        <v>1258</v>
      </c>
      <c r="B18" t="s" s="646">
        <v>18</v>
      </c>
      <c r="C18" t="s" s="647">
        <v>1247</v>
      </c>
    </row>
    <row r="19" ht="16.7" customHeight="1">
      <c r="A19" t="s" s="645">
        <v>1259</v>
      </c>
      <c r="B19" t="s" s="648">
        <v>14</v>
      </c>
      <c r="C19" t="s" s="649">
        <v>1242</v>
      </c>
    </row>
    <row r="20" ht="16.7" customHeight="1">
      <c r="A20" t="s" s="645">
        <v>1260</v>
      </c>
      <c r="B20" t="s" s="646">
        <v>10</v>
      </c>
      <c r="C20" t="s" s="647">
        <v>1238</v>
      </c>
    </row>
    <row r="21" ht="16.7" customHeight="1">
      <c r="A21" t="s" s="645">
        <v>1261</v>
      </c>
      <c r="B21" t="s" s="648">
        <v>10</v>
      </c>
      <c r="C21" t="s" s="649">
        <v>1238</v>
      </c>
    </row>
    <row r="22" ht="16.7" customHeight="1">
      <c r="A22" t="s" s="645">
        <v>1262</v>
      </c>
      <c r="B22" t="s" s="646">
        <v>18</v>
      </c>
      <c r="C22" t="s" s="647">
        <v>1247</v>
      </c>
    </row>
    <row r="23" ht="16.7" customHeight="1">
      <c r="A23" t="s" s="645">
        <v>1263</v>
      </c>
      <c r="B23" t="s" s="648">
        <v>10</v>
      </c>
      <c r="C23" t="s" s="649">
        <v>1238</v>
      </c>
    </row>
    <row r="24" ht="16.7" customHeight="1">
      <c r="A24" t="s" s="645">
        <v>1264</v>
      </c>
      <c r="B24" t="s" s="646">
        <v>10</v>
      </c>
      <c r="C24" t="s" s="647">
        <v>1238</v>
      </c>
    </row>
    <row r="25" ht="16.7" customHeight="1">
      <c r="A25" t="s" s="645">
        <v>1265</v>
      </c>
      <c r="B25" t="s" s="648">
        <v>14</v>
      </c>
      <c r="C25" t="s" s="649">
        <v>1266</v>
      </c>
    </row>
    <row r="26" ht="16.7" customHeight="1">
      <c r="A26" t="s" s="645">
        <v>1267</v>
      </c>
      <c r="B26" t="s" s="646">
        <v>19</v>
      </c>
      <c r="C26" t="s" s="647">
        <v>1266</v>
      </c>
    </row>
    <row r="27" ht="16.7" customHeight="1">
      <c r="A27" t="s" s="645">
        <v>1268</v>
      </c>
      <c r="B27" t="s" s="648">
        <v>13</v>
      </c>
      <c r="C27" t="s" s="649">
        <v>1257</v>
      </c>
    </row>
    <row r="28" ht="17.6" customHeight="1">
      <c r="A28" t="s" s="650">
        <v>1269</v>
      </c>
      <c r="B28" t="s" s="651">
        <v>14</v>
      </c>
      <c r="C28" t="s" s="652">
        <v>1242</v>
      </c>
    </row>
  </sheetData>
  <pageMargins left="0.606299" right="0.606299" top="0.606299" bottom="0.606299" header="0.25" footer="0.25"/>
  <pageSetup firstPageNumber="1" fitToHeight="1" fitToWidth="1" scale="100" useFirstPageNumber="0" orientation="portrait" pageOrder="downThenOver"/>
  <headerFooter>
    <oddFooter>&amp;C&amp;"Helvetica,Regular"&amp;12&amp;K000000&amp;P</oddFooter>
  </headerFooter>
</worksheet>
</file>

<file path=xl/worksheets/sheet34.xml><?xml version="1.0" encoding="utf-8"?>
<worksheet xmlns:r="http://schemas.openxmlformats.org/officeDocument/2006/relationships" xmlns="http://schemas.openxmlformats.org/spreadsheetml/2006/main">
  <sheetPr>
    <pageSetUpPr fitToPage="1"/>
  </sheetPr>
  <dimension ref="A1:B8"/>
  <sheetViews>
    <sheetView workbookViewId="0" showGridLines="0" defaultGridColor="1"/>
  </sheetViews>
  <sheetFormatPr defaultColWidth="16.3333" defaultRowHeight="18" customHeight="1" outlineLevelRow="0" outlineLevelCol="0"/>
  <cols>
    <col min="1" max="1" width="42.5391" style="653" customWidth="1"/>
    <col min="2" max="2" width="16.3516" style="653" customWidth="1"/>
    <col min="3" max="256" width="16.3516" style="653" customWidth="1"/>
  </cols>
  <sheetData>
    <row r="1" ht="26.5" customHeight="1">
      <c r="A1" t="s" s="636">
        <v>1270</v>
      </c>
      <c r="B1" s="638"/>
    </row>
    <row r="2" ht="17.45" customHeight="1">
      <c r="A2" t="s" s="639">
        <v>1206</v>
      </c>
      <c r="B2" t="s" s="641">
        <v>167</v>
      </c>
    </row>
    <row r="3" ht="17.15" customHeight="1">
      <c r="A3" t="s" s="642">
        <v>1271</v>
      </c>
      <c r="B3" t="s" s="644">
        <v>10</v>
      </c>
    </row>
    <row r="4" ht="16.8" customHeight="1">
      <c r="A4" t="s" s="645">
        <v>1272</v>
      </c>
      <c r="B4" t="s" s="647">
        <v>18</v>
      </c>
    </row>
    <row r="5" ht="16.8" customHeight="1">
      <c r="A5" t="s" s="645">
        <v>1273</v>
      </c>
      <c r="B5" t="s" s="649">
        <v>17</v>
      </c>
    </row>
    <row r="6" ht="16.8" customHeight="1">
      <c r="A6" t="s" s="645">
        <v>1274</v>
      </c>
      <c r="B6" t="s" s="647">
        <v>10</v>
      </c>
    </row>
    <row r="7" ht="16.8" customHeight="1">
      <c r="A7" t="s" s="645">
        <v>1275</v>
      </c>
      <c r="B7" t="s" s="649">
        <v>10</v>
      </c>
    </row>
    <row r="8" ht="17.65" customHeight="1">
      <c r="A8" t="s" s="650">
        <v>1276</v>
      </c>
      <c r="B8" t="s" s="652">
        <v>10</v>
      </c>
    </row>
  </sheetData>
  <pageMargins left="0.606299" right="0.606299" top="0.606299" bottom="0.606299" header="0.25" footer="0.25"/>
  <pageSetup firstPageNumber="1" fitToHeight="1" fitToWidth="1" scale="100" useFirstPageNumber="0" orientation="portrait" pageOrder="downThenOver"/>
  <headerFooter>
    <oddFooter>&amp;C&amp;"Helvetica,Regular"&amp;12&amp;K000000&amp;P</oddFooter>
  </headerFooter>
</worksheet>
</file>

<file path=xl/worksheets/sheet35.xml><?xml version="1.0" encoding="utf-8"?>
<worksheet xmlns:r="http://schemas.openxmlformats.org/officeDocument/2006/relationships" xmlns="http://schemas.openxmlformats.org/spreadsheetml/2006/main">
  <dimension ref="A1:C71"/>
  <sheetViews>
    <sheetView workbookViewId="0" showGridLines="0" defaultGridColor="1"/>
  </sheetViews>
  <sheetFormatPr defaultColWidth="16.3333" defaultRowHeight="18" customHeight="1" outlineLevelRow="0" outlineLevelCol="0"/>
  <cols>
    <col min="1" max="1" width="18.2891" style="654" customWidth="1"/>
    <col min="2" max="2" width="69.0078" style="654" customWidth="1"/>
    <col min="3" max="3" width="46.6562" style="654" customWidth="1"/>
    <col min="4" max="256" width="16.3516" style="654" customWidth="1"/>
  </cols>
  <sheetData>
    <row r="1" ht="26.5" customHeight="1">
      <c r="A1" t="s" s="655">
        <v>1277</v>
      </c>
      <c r="B1" s="3"/>
      <c r="C1" s="4"/>
    </row>
    <row r="2" ht="53" customHeight="1">
      <c r="A2" t="s" s="656">
        <v>1</v>
      </c>
      <c r="B2" t="s" s="657">
        <v>1278</v>
      </c>
      <c r="C2" t="s" s="658">
        <v>1279</v>
      </c>
    </row>
    <row r="3" ht="42.6" customHeight="1">
      <c r="A3" t="s" s="359">
        <v>7</v>
      </c>
      <c r="B3" t="s" s="87">
        <v>1280</v>
      </c>
      <c r="C3" t="s" s="174">
        <v>1281</v>
      </c>
    </row>
    <row r="4" ht="42.25" customHeight="1">
      <c r="A4" t="s" s="361">
        <v>7</v>
      </c>
      <c r="B4" t="s" s="91">
        <v>1282</v>
      </c>
      <c r="C4" t="s" s="176">
        <v>1283</v>
      </c>
    </row>
    <row r="5" ht="42.25" customHeight="1">
      <c r="A5" t="s" s="361">
        <v>8</v>
      </c>
      <c r="B5" t="s" s="95">
        <v>1284</v>
      </c>
      <c r="C5" t="s" s="178">
        <v>1285</v>
      </c>
    </row>
    <row r="6" ht="24.25" customHeight="1">
      <c r="A6" t="s" s="361">
        <v>8</v>
      </c>
      <c r="B6" t="s" s="91">
        <v>1286</v>
      </c>
      <c r="C6" t="s" s="176">
        <v>1287</v>
      </c>
    </row>
    <row r="7" ht="24.25" customHeight="1">
      <c r="A7" t="s" s="361">
        <v>9</v>
      </c>
      <c r="B7" t="s" s="95">
        <v>1288</v>
      </c>
      <c r="C7" t="s" s="178">
        <v>1289</v>
      </c>
    </row>
    <row r="8" ht="24.25" customHeight="1">
      <c r="A8" t="s" s="361">
        <v>10</v>
      </c>
      <c r="B8" t="s" s="91">
        <v>1290</v>
      </c>
      <c r="C8" t="s" s="176">
        <v>361</v>
      </c>
    </row>
    <row r="9" ht="42.25" customHeight="1">
      <c r="A9" t="s" s="361">
        <v>10</v>
      </c>
      <c r="B9" t="s" s="95">
        <v>1291</v>
      </c>
      <c r="C9" t="s" s="178">
        <v>1292</v>
      </c>
    </row>
    <row r="10" ht="24.25" customHeight="1">
      <c r="A10" t="s" s="361">
        <v>10</v>
      </c>
      <c r="B10" t="s" s="91">
        <v>1293</v>
      </c>
      <c r="C10" t="s" s="176">
        <v>673</v>
      </c>
    </row>
    <row r="11" ht="42.25" customHeight="1">
      <c r="A11" t="s" s="361">
        <v>10</v>
      </c>
      <c r="B11" t="s" s="95">
        <v>1294</v>
      </c>
      <c r="C11" t="s" s="178">
        <v>355</v>
      </c>
    </row>
    <row r="12" ht="96.25" customHeight="1">
      <c r="A12" t="s" s="361">
        <v>1295</v>
      </c>
      <c r="B12" t="s" s="91">
        <v>1296</v>
      </c>
      <c r="C12" t="s" s="176">
        <v>1297</v>
      </c>
    </row>
    <row r="13" ht="114.25" customHeight="1">
      <c r="A13" t="s" s="361">
        <v>1295</v>
      </c>
      <c r="B13" t="s" s="95">
        <v>1298</v>
      </c>
      <c r="C13" t="s" s="178">
        <v>1299</v>
      </c>
    </row>
    <row r="14" ht="60.25" customHeight="1">
      <c r="A14" t="s" s="361">
        <v>1295</v>
      </c>
      <c r="B14" t="s" s="91">
        <v>1300</v>
      </c>
      <c r="C14" t="s" s="176">
        <v>1301</v>
      </c>
    </row>
    <row r="15" ht="78.25" customHeight="1">
      <c r="A15" t="s" s="361">
        <v>1295</v>
      </c>
      <c r="B15" t="s" s="95">
        <v>1302</v>
      </c>
      <c r="C15" t="s" s="178">
        <v>1303</v>
      </c>
    </row>
    <row r="16" ht="96.25" customHeight="1">
      <c r="A16" t="s" s="361">
        <v>1295</v>
      </c>
      <c r="B16" t="s" s="91">
        <v>1304</v>
      </c>
      <c r="C16" t="s" s="176">
        <v>1305</v>
      </c>
    </row>
    <row r="17" ht="42.25" customHeight="1">
      <c r="A17" t="s" s="361">
        <v>1295</v>
      </c>
      <c r="B17" t="s" s="95">
        <v>1306</v>
      </c>
      <c r="C17" t="s" s="178">
        <v>1307</v>
      </c>
    </row>
    <row r="18" ht="42.25" customHeight="1">
      <c r="A18" t="s" s="361">
        <v>16</v>
      </c>
      <c r="B18" t="s" s="91">
        <v>1308</v>
      </c>
      <c r="C18" t="s" s="176">
        <v>470</v>
      </c>
    </row>
    <row r="19" ht="42.25" customHeight="1">
      <c r="A19" t="s" s="361">
        <v>16</v>
      </c>
      <c r="B19" t="s" s="95">
        <v>1309</v>
      </c>
      <c r="C19" t="s" s="178">
        <v>705</v>
      </c>
    </row>
    <row r="20" ht="42.25" customHeight="1">
      <c r="A20" t="s" s="361">
        <v>16</v>
      </c>
      <c r="B20" t="s" s="91">
        <v>1310</v>
      </c>
      <c r="C20" t="s" s="176">
        <v>1311</v>
      </c>
    </row>
    <row r="21" ht="60.25" customHeight="1">
      <c r="A21" t="s" s="361">
        <v>17</v>
      </c>
      <c r="B21" t="s" s="95">
        <v>1312</v>
      </c>
      <c r="C21" t="s" s="178">
        <v>1313</v>
      </c>
    </row>
    <row r="22" ht="24.25" customHeight="1">
      <c r="A22" t="s" s="361">
        <v>17</v>
      </c>
      <c r="B22" t="s" s="91">
        <v>1314</v>
      </c>
      <c r="C22" t="s" s="176">
        <v>1315</v>
      </c>
    </row>
    <row r="23" ht="42.25" customHeight="1">
      <c r="A23" t="s" s="361">
        <v>17</v>
      </c>
      <c r="B23" t="s" s="95">
        <v>1316</v>
      </c>
      <c r="C23" t="s" s="178">
        <v>1317</v>
      </c>
    </row>
    <row r="24" ht="60.25" customHeight="1">
      <c r="A24" t="s" s="361">
        <v>17</v>
      </c>
      <c r="B24" t="s" s="91">
        <v>1318</v>
      </c>
      <c r="C24" t="s" s="176">
        <v>1319</v>
      </c>
    </row>
    <row r="25" ht="60.25" customHeight="1">
      <c r="A25" t="s" s="361">
        <v>17</v>
      </c>
      <c r="B25" t="s" s="95">
        <v>1320</v>
      </c>
      <c r="C25" t="s" s="178">
        <v>1321</v>
      </c>
    </row>
    <row r="26" ht="60.25" customHeight="1">
      <c r="A26" t="s" s="361">
        <v>17</v>
      </c>
      <c r="B26" t="s" s="91">
        <v>1322</v>
      </c>
      <c r="C26" t="s" s="176">
        <v>1323</v>
      </c>
    </row>
    <row r="27" ht="42.25" customHeight="1">
      <c r="A27" t="s" s="361">
        <v>17</v>
      </c>
      <c r="B27" t="s" s="95">
        <v>1324</v>
      </c>
      <c r="C27" t="s" s="178">
        <v>1325</v>
      </c>
    </row>
    <row r="28" ht="42.25" customHeight="1">
      <c r="A28" t="s" s="361">
        <v>17</v>
      </c>
      <c r="B28" t="s" s="91">
        <v>1326</v>
      </c>
      <c r="C28" t="s" s="176">
        <v>1327</v>
      </c>
    </row>
    <row r="29" ht="24.25" customHeight="1">
      <c r="A29" t="s" s="361">
        <v>18</v>
      </c>
      <c r="B29" t="s" s="95">
        <v>1328</v>
      </c>
      <c r="C29" t="s" s="178">
        <v>482</v>
      </c>
    </row>
    <row r="30" ht="24.25" customHeight="1">
      <c r="A30" t="s" s="361">
        <v>18</v>
      </c>
      <c r="B30" t="s" s="91">
        <v>1329</v>
      </c>
      <c r="C30" t="s" s="176">
        <v>714</v>
      </c>
    </row>
    <row r="31" ht="42.25" customHeight="1">
      <c r="A31" t="s" s="361">
        <v>18</v>
      </c>
      <c r="B31" t="s" s="95">
        <v>1330</v>
      </c>
      <c r="C31" t="s" s="178">
        <v>1331</v>
      </c>
    </row>
    <row r="32" ht="60.25" customHeight="1">
      <c r="A32" t="s" s="361">
        <v>18</v>
      </c>
      <c r="B32" t="s" s="91">
        <v>1332</v>
      </c>
      <c r="C32" t="s" s="176">
        <v>1333</v>
      </c>
    </row>
    <row r="33" ht="24.25" customHeight="1">
      <c r="A33" t="s" s="361">
        <v>18</v>
      </c>
      <c r="B33" t="s" s="95">
        <v>1334</v>
      </c>
      <c r="C33" t="s" s="178">
        <v>1335</v>
      </c>
    </row>
    <row r="34" ht="42.25" customHeight="1">
      <c r="A34" t="s" s="361">
        <v>18</v>
      </c>
      <c r="B34" t="s" s="91">
        <v>1336</v>
      </c>
      <c r="C34" t="s" s="176">
        <v>1337</v>
      </c>
    </row>
    <row r="35" ht="24.25" customHeight="1">
      <c r="A35" t="s" s="361">
        <v>18</v>
      </c>
      <c r="B35" t="s" s="95">
        <v>1338</v>
      </c>
      <c r="C35" t="s" s="178">
        <v>1339</v>
      </c>
    </row>
    <row r="36" ht="24.25" customHeight="1">
      <c r="A36" t="s" s="361">
        <v>18</v>
      </c>
      <c r="B36" t="s" s="91">
        <v>1340</v>
      </c>
      <c r="C36" t="s" s="176">
        <v>1341</v>
      </c>
    </row>
    <row r="37" ht="24.25" customHeight="1">
      <c r="A37" t="s" s="361">
        <v>18</v>
      </c>
      <c r="B37" t="s" s="95">
        <v>1342</v>
      </c>
      <c r="C37" t="s" s="178">
        <v>719</v>
      </c>
    </row>
    <row r="38" ht="42.25" customHeight="1">
      <c r="A38" t="s" s="361">
        <v>18</v>
      </c>
      <c r="B38" t="s" s="91">
        <v>1343</v>
      </c>
      <c r="C38" t="s" s="176">
        <v>1344</v>
      </c>
    </row>
    <row r="39" ht="24.25" customHeight="1">
      <c r="A39" t="s" s="361">
        <v>18</v>
      </c>
      <c r="B39" t="s" s="95">
        <v>1345</v>
      </c>
      <c r="C39" t="s" s="178">
        <v>1346</v>
      </c>
    </row>
    <row r="40" ht="60.25" customHeight="1">
      <c r="A40" t="s" s="361">
        <v>1347</v>
      </c>
      <c r="B40" t="s" s="91">
        <v>1348</v>
      </c>
      <c r="C40" t="s" s="176">
        <v>1349</v>
      </c>
    </row>
    <row r="41" ht="24.25" customHeight="1">
      <c r="A41" t="s" s="361">
        <v>19</v>
      </c>
      <c r="B41" t="s" s="95">
        <v>1350</v>
      </c>
      <c r="C41" t="s" s="178">
        <v>1351</v>
      </c>
    </row>
    <row r="42" ht="60.25" customHeight="1">
      <c r="A42" t="s" s="361">
        <v>19</v>
      </c>
      <c r="B42" t="s" s="91">
        <v>1352</v>
      </c>
      <c r="C42" t="s" s="176">
        <v>1353</v>
      </c>
    </row>
    <row r="43" ht="24.25" customHeight="1">
      <c r="A43" t="s" s="361">
        <v>19</v>
      </c>
      <c r="B43" t="s" s="95">
        <v>1354</v>
      </c>
      <c r="C43" t="s" s="178">
        <v>1355</v>
      </c>
    </row>
    <row r="44" ht="24.25" customHeight="1">
      <c r="A44" t="s" s="361">
        <v>19</v>
      </c>
      <c r="B44" t="s" s="91">
        <v>1356</v>
      </c>
      <c r="C44" t="s" s="176">
        <v>1357</v>
      </c>
    </row>
    <row r="45" ht="24.25" customHeight="1">
      <c r="A45" t="s" s="361">
        <v>19</v>
      </c>
      <c r="B45" t="s" s="95">
        <v>1358</v>
      </c>
      <c r="C45" t="s" s="178">
        <v>1359</v>
      </c>
    </row>
    <row r="46" ht="24.25" customHeight="1">
      <c r="A46" t="s" s="361">
        <v>19</v>
      </c>
      <c r="B46" t="s" s="91">
        <v>1360</v>
      </c>
      <c r="C46" t="s" s="176">
        <v>86</v>
      </c>
    </row>
    <row r="47" ht="24.25" customHeight="1">
      <c r="A47" t="s" s="361">
        <v>19</v>
      </c>
      <c r="B47" t="s" s="95">
        <v>1361</v>
      </c>
      <c r="C47" t="s" s="178">
        <v>1362</v>
      </c>
    </row>
    <row r="48" ht="24.25" customHeight="1">
      <c r="A48" t="s" s="361">
        <v>19</v>
      </c>
      <c r="B48" t="s" s="91">
        <v>1363</v>
      </c>
      <c r="C48" t="s" s="176">
        <v>1364</v>
      </c>
    </row>
    <row r="49" ht="42.25" customHeight="1">
      <c r="A49" t="s" s="361">
        <v>19</v>
      </c>
      <c r="B49" t="s" s="95">
        <v>1365</v>
      </c>
      <c r="C49" t="s" s="178">
        <v>1366</v>
      </c>
    </row>
    <row r="50" ht="24.25" customHeight="1">
      <c r="A50" t="s" s="361">
        <v>19</v>
      </c>
      <c r="B50" t="s" s="91">
        <v>1367</v>
      </c>
      <c r="C50" t="s" s="176">
        <v>1368</v>
      </c>
    </row>
    <row r="51" ht="24.25" customHeight="1">
      <c r="A51" t="s" s="361">
        <v>19</v>
      </c>
      <c r="B51" t="s" s="95">
        <v>1369</v>
      </c>
      <c r="C51" t="s" s="178">
        <v>1370</v>
      </c>
    </row>
    <row r="52" ht="24.25" customHeight="1">
      <c r="A52" t="s" s="361">
        <v>19</v>
      </c>
      <c r="B52" t="s" s="91">
        <v>1371</v>
      </c>
      <c r="C52" t="s" s="176">
        <v>1372</v>
      </c>
    </row>
    <row r="53" ht="24.25" customHeight="1">
      <c r="A53" t="s" s="361">
        <v>19</v>
      </c>
      <c r="B53" t="s" s="95">
        <v>1373</v>
      </c>
      <c r="C53" t="s" s="178">
        <v>721</v>
      </c>
    </row>
    <row r="54" ht="24.25" customHeight="1">
      <c r="A54" t="s" s="361">
        <v>19</v>
      </c>
      <c r="B54" t="s" s="91">
        <v>1374</v>
      </c>
      <c r="C54" t="s" s="176">
        <v>1375</v>
      </c>
    </row>
    <row r="55" ht="42.25" customHeight="1">
      <c r="A55" t="s" s="361">
        <v>19</v>
      </c>
      <c r="B55" t="s" s="95">
        <v>1376</v>
      </c>
      <c r="C55" t="s" s="178">
        <v>1377</v>
      </c>
    </row>
    <row r="56" ht="42.25" customHeight="1">
      <c r="A56" t="s" s="361">
        <v>20</v>
      </c>
      <c r="B56" t="s" s="91">
        <v>1378</v>
      </c>
      <c r="C56" t="s" s="176">
        <v>1379</v>
      </c>
    </row>
    <row r="57" ht="132.25" customHeight="1">
      <c r="A57" t="s" s="361">
        <v>20</v>
      </c>
      <c r="B57" t="s" s="95">
        <v>1380</v>
      </c>
      <c r="C57" t="s" s="178">
        <v>1381</v>
      </c>
    </row>
    <row r="58" ht="42.25" customHeight="1">
      <c r="A58" t="s" s="361">
        <v>20</v>
      </c>
      <c r="B58" t="s" s="91">
        <v>1382</v>
      </c>
      <c r="C58" t="s" s="176">
        <v>1383</v>
      </c>
    </row>
    <row r="59" ht="24.25" customHeight="1">
      <c r="A59" t="s" s="361">
        <v>20</v>
      </c>
      <c r="B59" t="s" s="95">
        <v>1384</v>
      </c>
      <c r="C59" t="s" s="178">
        <v>1385</v>
      </c>
    </row>
    <row r="60" ht="24.25" customHeight="1">
      <c r="A60" t="s" s="361">
        <v>21</v>
      </c>
      <c r="B60" t="s" s="91">
        <v>1386</v>
      </c>
      <c r="C60" t="s" s="176">
        <v>1387</v>
      </c>
    </row>
    <row r="61" ht="24.25" customHeight="1">
      <c r="A61" t="s" s="361">
        <v>21</v>
      </c>
      <c r="B61" t="s" s="95">
        <v>1388</v>
      </c>
      <c r="C61" t="s" s="178">
        <v>1389</v>
      </c>
    </row>
    <row r="62" ht="24.25" customHeight="1">
      <c r="A62" t="s" s="361">
        <v>21</v>
      </c>
      <c r="B62" t="s" s="91">
        <v>1390</v>
      </c>
      <c r="C62" t="s" s="176">
        <v>686</v>
      </c>
    </row>
    <row r="63" ht="24.25" customHeight="1">
      <c r="A63" t="s" s="361">
        <v>21</v>
      </c>
      <c r="B63" t="s" s="95">
        <v>1391</v>
      </c>
      <c r="C63" t="s" s="178">
        <v>1392</v>
      </c>
    </row>
    <row r="64" ht="24.25" customHeight="1">
      <c r="A64" t="s" s="361">
        <v>21</v>
      </c>
      <c r="B64" t="s" s="91">
        <v>1393</v>
      </c>
      <c r="C64" t="s" s="176">
        <v>1394</v>
      </c>
    </row>
    <row r="65" ht="24.25" customHeight="1">
      <c r="A65" t="s" s="361">
        <v>22</v>
      </c>
      <c r="B65" t="s" s="95">
        <v>1395</v>
      </c>
      <c r="C65" t="s" s="178">
        <v>1396</v>
      </c>
    </row>
    <row r="66" ht="24.25" customHeight="1">
      <c r="A66" t="s" s="361">
        <v>22</v>
      </c>
      <c r="B66" t="s" s="91">
        <v>1397</v>
      </c>
      <c r="C66" t="s" s="176">
        <v>1398</v>
      </c>
    </row>
    <row r="67" ht="24.25" customHeight="1">
      <c r="A67" t="s" s="361">
        <v>22</v>
      </c>
      <c r="B67" t="s" s="95">
        <v>1399</v>
      </c>
      <c r="C67" t="s" s="178">
        <v>1400</v>
      </c>
    </row>
    <row r="68" ht="24.25" customHeight="1">
      <c r="A68" t="s" s="361">
        <v>23</v>
      </c>
      <c r="B68" t="s" s="91">
        <v>1401</v>
      </c>
      <c r="C68" t="s" s="176">
        <v>396</v>
      </c>
    </row>
    <row r="69" ht="42.25" customHeight="1">
      <c r="A69" t="s" s="361">
        <v>23</v>
      </c>
      <c r="B69" t="s" s="95">
        <v>1402</v>
      </c>
      <c r="C69" t="s" s="178">
        <v>1403</v>
      </c>
    </row>
    <row r="70" ht="24.25" customHeight="1">
      <c r="A70" t="s" s="361">
        <v>23</v>
      </c>
      <c r="B70" t="s" s="91">
        <v>1404</v>
      </c>
      <c r="C70" t="s" s="176">
        <v>1405</v>
      </c>
    </row>
    <row r="71" ht="43.1" customHeight="1">
      <c r="A71" t="s" s="530">
        <v>38</v>
      </c>
      <c r="B71" t="s" s="189">
        <v>1406</v>
      </c>
      <c r="C71" t="s" s="190">
        <v>1407</v>
      </c>
    </row>
  </sheetData>
  <mergeCells count="1">
    <mergeCell ref="A1:C1"/>
  </mergeCells>
  <hyperlinks>
    <hyperlink ref="B3" r:id="rId1" location="" tooltip="" display=""/>
    <hyperlink ref="B4" r:id="rId2" location="" tooltip="" display=""/>
    <hyperlink ref="B5" r:id="rId3" location="" tooltip="" display=""/>
    <hyperlink ref="B6" r:id="rId4" location="" tooltip="" display=""/>
    <hyperlink ref="B7" r:id="rId5" location="" tooltip="" display=""/>
    <hyperlink ref="B8" r:id="rId6" location="" tooltip="" display=""/>
    <hyperlink ref="B9" r:id="rId7" location="" tooltip="" display=""/>
    <hyperlink ref="B10" r:id="rId8" location="" tooltip="" display=""/>
    <hyperlink ref="B11" r:id="rId9" location="" tooltip="" display=""/>
    <hyperlink ref="B12" r:id="rId10" location="" tooltip="" display=""/>
    <hyperlink ref="B13" r:id="rId11" location="" tooltip="" display=""/>
    <hyperlink ref="B14" r:id="rId12" location="" tooltip="" display=""/>
    <hyperlink ref="B15" r:id="rId13" location="" tooltip="" display=""/>
    <hyperlink ref="B16" r:id="rId14" location="" tooltip="" display=""/>
    <hyperlink ref="B17" r:id="rId15" location="" tooltip="" display=""/>
    <hyperlink ref="B18" r:id="rId16" location="" tooltip="" display=""/>
    <hyperlink ref="B19" r:id="rId17" location="" tooltip="" display=""/>
    <hyperlink ref="B20" r:id="rId18" location="" tooltip="" display=""/>
    <hyperlink ref="B21" r:id="rId19" location="" tooltip="" display=""/>
    <hyperlink ref="B22" r:id="rId20" location="" tooltip="" display=""/>
    <hyperlink ref="B23" r:id="rId21" location="" tooltip="" display=""/>
    <hyperlink ref="B24" r:id="rId22" location="" tooltip="" display=""/>
    <hyperlink ref="B25" r:id="rId23" location="" tooltip="" display=""/>
    <hyperlink ref="B26" r:id="rId24" location="" tooltip="" display=""/>
    <hyperlink ref="B27" r:id="rId25" location="" tooltip="" display=""/>
    <hyperlink ref="B28" r:id="rId26" location="" tooltip="" display=""/>
    <hyperlink ref="B29" r:id="rId27" location="" tooltip="" display=""/>
    <hyperlink ref="B30" r:id="rId28" location="" tooltip="" display=""/>
    <hyperlink ref="B31" r:id="rId29" location="" tooltip="" display=""/>
    <hyperlink ref="B32" r:id="rId30" location="" tooltip="" display=""/>
    <hyperlink ref="B33" r:id="rId31" location="" tooltip="" display=""/>
    <hyperlink ref="B34" r:id="rId32" location="" tooltip="" display=""/>
    <hyperlink ref="B35" r:id="rId33" location="" tooltip="" display=""/>
    <hyperlink ref="B36" r:id="rId34" location="" tooltip="" display=""/>
    <hyperlink ref="B37" r:id="rId35" location="" tooltip="" display=""/>
    <hyperlink ref="B38" r:id="rId36" location="" tooltip="" display=""/>
    <hyperlink ref="B39" r:id="rId37" location="" tooltip="" display=""/>
    <hyperlink ref="B40" r:id="rId38" location="" tooltip="" display=""/>
    <hyperlink ref="B41" r:id="rId39" location="" tooltip="" display=""/>
    <hyperlink ref="B42" r:id="rId40" location="" tooltip="" display=""/>
    <hyperlink ref="B43" r:id="rId41" location="" tooltip="" display=""/>
    <hyperlink ref="B44" r:id="rId42" location="" tooltip="" display=""/>
    <hyperlink ref="B45" r:id="rId43" location="" tooltip="" display=""/>
    <hyperlink ref="B46" r:id="rId44" location="" tooltip="" display=""/>
    <hyperlink ref="B47" r:id="rId45" location="" tooltip="" display=""/>
    <hyperlink ref="B48" r:id="rId46" location="" tooltip="" display=""/>
    <hyperlink ref="B49" r:id="rId47" location="" tooltip="" display=""/>
    <hyperlink ref="B50" r:id="rId48" location="" tooltip="" display=""/>
    <hyperlink ref="B51" r:id="rId49" location="" tooltip="" display=""/>
    <hyperlink ref="B52" r:id="rId50" location="" tooltip="" display=""/>
    <hyperlink ref="B53" r:id="rId51" location="" tooltip="" display=""/>
    <hyperlink ref="B54" r:id="rId52" location="" tooltip="" display=""/>
    <hyperlink ref="B55" r:id="rId53" location="" tooltip="" display=""/>
    <hyperlink ref="B56" r:id="rId54" location="" tooltip="" display=""/>
    <hyperlink ref="B57" r:id="rId55" location="" tooltip="" display=""/>
    <hyperlink ref="B58" r:id="rId56" location="" tooltip="" display=""/>
    <hyperlink ref="B59" r:id="rId57" location="" tooltip="" display=""/>
    <hyperlink ref="B60" r:id="rId58" location="" tooltip="" display=""/>
    <hyperlink ref="B61" r:id="rId59" location="" tooltip="" display=""/>
    <hyperlink ref="B62" r:id="rId60" location="" tooltip="" display=""/>
    <hyperlink ref="B63" r:id="rId61" location="" tooltip="" display=""/>
    <hyperlink ref="B64" r:id="rId62" location="" tooltip="" display=""/>
    <hyperlink ref="B65" r:id="rId63" location="" tooltip="" display=""/>
    <hyperlink ref="B66" r:id="rId64" location="" tooltip="" display=""/>
    <hyperlink ref="B67" r:id="rId65" location="" tooltip="" display=""/>
    <hyperlink ref="B68" r:id="rId66" location="" tooltip="" display=""/>
    <hyperlink ref="B69" r:id="rId67" location="" tooltip="" display=""/>
    <hyperlink ref="B70" r:id="rId68" location="" tooltip="" display=""/>
    <hyperlink ref="B71" r:id="rId69" location="" tooltip="" display=""/>
  </hyperlinks>
  <pageMargins left="0.606299" right="0.606299" top="0.606299" bottom="0.606299" header="0.25" footer="0.25"/>
  <pageSetup firstPageNumber="1" fitToHeight="1" fitToWidth="1" scale="53"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D31"/>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11.1172" style="57" customWidth="1"/>
    <col min="2" max="2" width="40.0781" style="57" customWidth="1"/>
    <col min="3" max="3" width="77.75" style="57" customWidth="1"/>
    <col min="4" max="4" width="18.7969" style="57" customWidth="1"/>
    <col min="5" max="256" width="16.3516" style="57" customWidth="1"/>
  </cols>
  <sheetData>
    <row r="1" ht="32.5" customHeight="1">
      <c r="A1" t="s" s="58">
        <v>47</v>
      </c>
      <c r="B1" s="59"/>
      <c r="C1" s="59"/>
      <c r="D1" s="60"/>
    </row>
    <row r="2" ht="39" customHeight="1">
      <c r="A2" t="s" s="61">
        <v>48</v>
      </c>
      <c r="B2" t="s" s="62">
        <v>49</v>
      </c>
      <c r="C2" t="s" s="62">
        <v>50</v>
      </c>
      <c r="D2" t="s" s="63">
        <v>51</v>
      </c>
    </row>
    <row r="3" ht="20.6" customHeight="1">
      <c r="A3" t="s" s="64">
        <v>11</v>
      </c>
      <c r="B3" t="s" s="65">
        <v>52</v>
      </c>
      <c r="C3" t="s" s="65">
        <v>53</v>
      </c>
      <c r="D3" t="s" s="66">
        <v>54</v>
      </c>
    </row>
    <row r="4" ht="38.25" customHeight="1">
      <c r="A4" t="s" s="67">
        <v>11</v>
      </c>
      <c r="B4" t="s" s="68">
        <v>55</v>
      </c>
      <c r="C4" t="s" s="68">
        <v>56</v>
      </c>
      <c r="D4" t="s" s="69">
        <v>54</v>
      </c>
    </row>
    <row r="5" ht="20.25" customHeight="1">
      <c r="A5" t="s" s="67">
        <v>11</v>
      </c>
      <c r="B5" t="s" s="70">
        <v>57</v>
      </c>
      <c r="C5" t="s" s="70">
        <v>58</v>
      </c>
      <c r="D5" t="s" s="71">
        <v>59</v>
      </c>
    </row>
    <row r="6" ht="38.25" customHeight="1">
      <c r="A6" t="s" s="67">
        <v>11</v>
      </c>
      <c r="B6" t="s" s="68">
        <v>60</v>
      </c>
      <c r="C6" t="s" s="68">
        <v>61</v>
      </c>
      <c r="D6" t="s" s="69">
        <v>54</v>
      </c>
    </row>
    <row r="7" ht="38.25" customHeight="1">
      <c r="A7" t="s" s="67">
        <v>12</v>
      </c>
      <c r="B7" t="s" s="70">
        <v>62</v>
      </c>
      <c r="C7" t="s" s="70">
        <v>63</v>
      </c>
      <c r="D7" t="s" s="71">
        <v>54</v>
      </c>
    </row>
    <row r="8" ht="38.25" customHeight="1">
      <c r="A8" t="s" s="67">
        <v>13</v>
      </c>
      <c r="B8" t="s" s="68">
        <v>64</v>
      </c>
      <c r="C8" t="s" s="68">
        <v>65</v>
      </c>
      <c r="D8" t="s" s="69">
        <v>59</v>
      </c>
    </row>
    <row r="9" ht="38.25" customHeight="1">
      <c r="A9" t="s" s="67">
        <v>13</v>
      </c>
      <c r="B9" t="s" s="70">
        <v>66</v>
      </c>
      <c r="C9" t="s" s="70">
        <v>67</v>
      </c>
      <c r="D9" t="s" s="71">
        <v>54</v>
      </c>
    </row>
    <row r="10" ht="38.25" customHeight="1">
      <c r="A10" t="s" s="67">
        <v>13</v>
      </c>
      <c r="B10" t="s" s="68">
        <v>68</v>
      </c>
      <c r="C10" t="s" s="68">
        <v>69</v>
      </c>
      <c r="D10" t="s" s="69">
        <v>54</v>
      </c>
    </row>
    <row r="11" ht="38.25" customHeight="1">
      <c r="A11" t="s" s="67">
        <v>15</v>
      </c>
      <c r="B11" t="s" s="70">
        <v>70</v>
      </c>
      <c r="C11" t="s" s="70">
        <v>71</v>
      </c>
      <c r="D11" t="s" s="71">
        <v>54</v>
      </c>
    </row>
    <row r="12" ht="20.25" customHeight="1">
      <c r="A12" t="s" s="67">
        <v>72</v>
      </c>
      <c r="B12" t="s" s="68">
        <v>73</v>
      </c>
      <c r="C12" t="s" s="68">
        <v>74</v>
      </c>
      <c r="D12" t="s" s="69">
        <v>54</v>
      </c>
    </row>
    <row r="13" ht="20.25" customHeight="1">
      <c r="A13" t="s" s="67">
        <v>72</v>
      </c>
      <c r="B13" t="s" s="70">
        <v>75</v>
      </c>
      <c r="C13" t="s" s="70">
        <v>76</v>
      </c>
      <c r="D13" t="s" s="71">
        <v>54</v>
      </c>
    </row>
    <row r="14" ht="20.25" customHeight="1">
      <c r="A14" t="s" s="67">
        <v>72</v>
      </c>
      <c r="B14" t="s" s="68">
        <v>77</v>
      </c>
      <c r="C14" t="s" s="68">
        <v>78</v>
      </c>
      <c r="D14" t="s" s="69">
        <v>59</v>
      </c>
    </row>
    <row r="15" ht="38.25" customHeight="1">
      <c r="A15" t="s" s="67">
        <v>72</v>
      </c>
      <c r="B15" t="s" s="70">
        <v>79</v>
      </c>
      <c r="C15" t="s" s="70">
        <v>80</v>
      </c>
      <c r="D15" t="s" s="71">
        <v>54</v>
      </c>
    </row>
    <row r="16" ht="38.25" customHeight="1">
      <c r="A16" t="s" s="67">
        <v>72</v>
      </c>
      <c r="B16" t="s" s="68">
        <v>81</v>
      </c>
      <c r="C16" t="s" s="68">
        <v>82</v>
      </c>
      <c r="D16" t="s" s="69">
        <v>59</v>
      </c>
    </row>
    <row r="17" ht="20.25" customHeight="1">
      <c r="A17" t="s" s="67">
        <v>72</v>
      </c>
      <c r="B17" t="s" s="70">
        <v>83</v>
      </c>
      <c r="C17" t="s" s="70">
        <v>84</v>
      </c>
      <c r="D17" t="s" s="71">
        <v>85</v>
      </c>
    </row>
    <row r="18" ht="20.25" customHeight="1">
      <c r="A18" t="s" s="67">
        <v>19</v>
      </c>
      <c r="B18" t="s" s="68">
        <v>86</v>
      </c>
      <c r="C18" t="s" s="68">
        <v>87</v>
      </c>
      <c r="D18" t="s" s="69">
        <v>54</v>
      </c>
    </row>
    <row r="19" ht="38.25" customHeight="1">
      <c r="A19" t="s" s="67">
        <v>19</v>
      </c>
      <c r="B19" t="s" s="70">
        <v>88</v>
      </c>
      <c r="C19" t="s" s="70">
        <v>89</v>
      </c>
      <c r="D19" t="s" s="71">
        <v>90</v>
      </c>
    </row>
    <row r="20" ht="20.25" customHeight="1">
      <c r="A20" t="s" s="67">
        <v>19</v>
      </c>
      <c r="B20" t="s" s="68">
        <v>91</v>
      </c>
      <c r="C20" t="s" s="68">
        <v>92</v>
      </c>
      <c r="D20" t="s" s="69">
        <v>85</v>
      </c>
    </row>
    <row r="21" ht="38.25" customHeight="1">
      <c r="A21" t="s" s="67">
        <v>19</v>
      </c>
      <c r="B21" t="s" s="70">
        <v>93</v>
      </c>
      <c r="C21" t="s" s="70">
        <v>94</v>
      </c>
      <c r="D21" t="s" s="71">
        <v>59</v>
      </c>
    </row>
    <row r="22" ht="56.25" customHeight="1">
      <c r="A22" t="s" s="67">
        <v>95</v>
      </c>
      <c r="B22" t="s" s="68">
        <v>96</v>
      </c>
      <c r="C22" t="s" s="68">
        <v>97</v>
      </c>
      <c r="D22" t="s" s="69">
        <v>54</v>
      </c>
    </row>
    <row r="23" ht="20.25" customHeight="1">
      <c r="A23" t="s" s="67">
        <v>19</v>
      </c>
      <c r="B23" t="s" s="70">
        <v>98</v>
      </c>
      <c r="C23" t="s" s="70">
        <v>99</v>
      </c>
      <c r="D23" t="s" s="71">
        <v>100</v>
      </c>
    </row>
    <row r="24" ht="20.25" customHeight="1">
      <c r="A24" t="s" s="67">
        <v>20</v>
      </c>
      <c r="B24" t="s" s="68">
        <v>101</v>
      </c>
      <c r="C24" t="s" s="68">
        <v>102</v>
      </c>
      <c r="D24" t="s" s="69">
        <v>54</v>
      </c>
    </row>
    <row r="25" ht="20.25" customHeight="1">
      <c r="A25" t="s" s="67">
        <v>21</v>
      </c>
      <c r="B25" t="s" s="70">
        <v>103</v>
      </c>
      <c r="C25" t="s" s="70">
        <v>104</v>
      </c>
      <c r="D25" t="s" s="71">
        <v>59</v>
      </c>
    </row>
    <row r="26" ht="20.25" customHeight="1">
      <c r="A26" t="s" s="67">
        <v>21</v>
      </c>
      <c r="B26" t="s" s="68">
        <v>105</v>
      </c>
      <c r="C26" t="s" s="68">
        <v>106</v>
      </c>
      <c r="D26" t="s" s="69">
        <v>59</v>
      </c>
    </row>
    <row r="27" ht="38.25" customHeight="1">
      <c r="A27" t="s" s="67">
        <v>23</v>
      </c>
      <c r="B27" t="s" s="70">
        <v>107</v>
      </c>
      <c r="C27" t="s" s="70">
        <v>108</v>
      </c>
      <c r="D27" t="s" s="71">
        <v>100</v>
      </c>
    </row>
    <row r="28" ht="38.25" customHeight="1">
      <c r="A28" t="s" s="67">
        <v>24</v>
      </c>
      <c r="B28" t="s" s="68">
        <v>109</v>
      </c>
      <c r="C28" t="s" s="68">
        <v>110</v>
      </c>
      <c r="D28" t="s" s="69">
        <v>54</v>
      </c>
    </row>
    <row r="29" ht="20.25" customHeight="1">
      <c r="A29" t="s" s="67">
        <v>111</v>
      </c>
      <c r="B29" t="s" s="70">
        <v>112</v>
      </c>
      <c r="C29" t="s" s="70">
        <v>113</v>
      </c>
      <c r="D29" t="s" s="71">
        <v>54</v>
      </c>
    </row>
    <row r="30" ht="38.25" customHeight="1">
      <c r="A30" t="s" s="67">
        <v>111</v>
      </c>
      <c r="B30" t="s" s="68">
        <v>112</v>
      </c>
      <c r="C30" t="s" s="68">
        <v>114</v>
      </c>
      <c r="D30" t="s" s="69">
        <v>54</v>
      </c>
    </row>
    <row r="31" ht="39.1" customHeight="1">
      <c r="A31" t="s" s="72">
        <v>111</v>
      </c>
      <c r="B31" t="s" s="73">
        <v>115</v>
      </c>
      <c r="C31" t="s" s="73">
        <v>116</v>
      </c>
      <c r="D31" t="s" s="74">
        <v>59</v>
      </c>
    </row>
  </sheetData>
  <mergeCells count="1">
    <mergeCell ref="A1:D1"/>
  </mergeCells>
  <pageMargins left="0.606299" right="0.606299" top="0.606299" bottom="0.606299" header="0.25" footer="0.25"/>
  <pageSetup firstPageNumber="1" fitToHeight="1" fitToWidth="1" scale="100" useFirstPageNumber="0" orientation="portrait"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D28"/>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11.9062" style="75" customWidth="1"/>
    <col min="2" max="2" width="40.5312" style="75" customWidth="1"/>
    <col min="3" max="3" width="77.4688" style="75" customWidth="1"/>
    <col min="4" max="4" width="26.1406" style="75" customWidth="1"/>
    <col min="5" max="256" width="16.3516" style="75" customWidth="1"/>
  </cols>
  <sheetData>
    <row r="1" ht="32.5" customHeight="1">
      <c r="A1" t="s" s="2">
        <v>117</v>
      </c>
      <c r="B1" s="59"/>
      <c r="C1" s="59"/>
      <c r="D1" s="60"/>
    </row>
    <row r="2" ht="39" customHeight="1">
      <c r="A2" t="s" s="61">
        <v>48</v>
      </c>
      <c r="B2" t="s" s="62">
        <v>49</v>
      </c>
      <c r="C2" t="s" s="62">
        <v>50</v>
      </c>
      <c r="D2" t="s" s="63">
        <v>51</v>
      </c>
    </row>
    <row r="3" ht="38.6" customHeight="1">
      <c r="A3" t="s" s="64">
        <v>8</v>
      </c>
      <c r="B3" t="s" s="65">
        <v>118</v>
      </c>
      <c r="C3" t="s" s="65">
        <v>119</v>
      </c>
      <c r="D3" t="s" s="66">
        <v>120</v>
      </c>
    </row>
    <row r="4" ht="20.25" customHeight="1">
      <c r="A4" t="s" s="67">
        <v>11</v>
      </c>
      <c r="B4" t="s" s="68">
        <v>52</v>
      </c>
      <c r="C4" t="s" s="68">
        <v>121</v>
      </c>
      <c r="D4" t="s" s="69">
        <v>122</v>
      </c>
    </row>
    <row r="5" ht="20.25" customHeight="1">
      <c r="A5" t="s" s="67">
        <v>11</v>
      </c>
      <c r="B5" t="s" s="70">
        <v>123</v>
      </c>
      <c r="C5" t="s" s="70">
        <v>124</v>
      </c>
      <c r="D5" t="s" s="71">
        <v>122</v>
      </c>
    </row>
    <row r="6" ht="20.25" customHeight="1">
      <c r="A6" t="s" s="67">
        <v>11</v>
      </c>
      <c r="B6" t="s" s="68">
        <v>125</v>
      </c>
      <c r="C6" t="s" s="68">
        <v>126</v>
      </c>
      <c r="D6" t="s" s="69">
        <v>127</v>
      </c>
    </row>
    <row r="7" ht="20.25" customHeight="1">
      <c r="A7" t="s" s="67">
        <v>11</v>
      </c>
      <c r="B7" t="s" s="70">
        <v>128</v>
      </c>
      <c r="C7" t="s" s="70">
        <v>129</v>
      </c>
      <c r="D7" t="s" s="71">
        <v>130</v>
      </c>
    </row>
    <row r="8" ht="38.25" customHeight="1">
      <c r="A8" t="s" s="67">
        <v>17</v>
      </c>
      <c r="B8" t="s" s="68">
        <v>131</v>
      </c>
      <c r="C8" t="s" s="68">
        <v>132</v>
      </c>
      <c r="D8" t="s" s="69">
        <v>122</v>
      </c>
    </row>
    <row r="9" ht="20.25" customHeight="1">
      <c r="A9" t="s" s="67">
        <v>18</v>
      </c>
      <c r="B9" t="s" s="70">
        <v>133</v>
      </c>
      <c r="C9" t="s" s="70">
        <v>134</v>
      </c>
      <c r="D9" t="s" s="71">
        <v>120</v>
      </c>
    </row>
    <row r="10" ht="20.25" customHeight="1">
      <c r="A10" t="s" s="67">
        <v>72</v>
      </c>
      <c r="B10" t="s" s="68">
        <v>135</v>
      </c>
      <c r="C10" t="s" s="68">
        <v>136</v>
      </c>
      <c r="D10" t="s" s="69">
        <v>122</v>
      </c>
    </row>
    <row r="11" ht="38.25" customHeight="1">
      <c r="A11" t="s" s="67">
        <v>72</v>
      </c>
      <c r="B11" t="s" s="70">
        <v>137</v>
      </c>
      <c r="C11" t="s" s="70">
        <v>138</v>
      </c>
      <c r="D11" t="s" s="71">
        <v>120</v>
      </c>
    </row>
    <row r="12" ht="20.25" customHeight="1">
      <c r="A12" t="s" s="67">
        <v>18</v>
      </c>
      <c r="B12" t="s" s="68">
        <v>139</v>
      </c>
      <c r="C12" t="s" s="68">
        <v>140</v>
      </c>
      <c r="D12" t="s" s="69">
        <v>120</v>
      </c>
    </row>
    <row r="13" ht="38.25" customHeight="1">
      <c r="A13" t="s" s="67">
        <v>18</v>
      </c>
      <c r="B13" t="s" s="70">
        <v>83</v>
      </c>
      <c r="C13" t="s" s="70">
        <v>141</v>
      </c>
      <c r="D13" t="s" s="71">
        <v>120</v>
      </c>
    </row>
    <row r="14" ht="20.25" customHeight="1">
      <c r="A14" t="s" s="67">
        <v>72</v>
      </c>
      <c r="B14" t="s" s="68">
        <v>142</v>
      </c>
      <c r="C14" t="s" s="68">
        <v>143</v>
      </c>
      <c r="D14" t="s" s="69">
        <v>120</v>
      </c>
    </row>
    <row r="15" ht="38.25" customHeight="1">
      <c r="A15" t="s" s="67">
        <v>72</v>
      </c>
      <c r="B15" t="s" s="70">
        <v>144</v>
      </c>
      <c r="C15" t="s" s="70">
        <v>145</v>
      </c>
      <c r="D15" t="s" s="71">
        <v>120</v>
      </c>
    </row>
    <row r="16" ht="38.25" customHeight="1">
      <c r="A16" t="s" s="67">
        <v>19</v>
      </c>
      <c r="B16" t="s" s="68">
        <v>146</v>
      </c>
      <c r="C16" t="s" s="68">
        <v>147</v>
      </c>
      <c r="D16" t="s" s="69">
        <v>120</v>
      </c>
    </row>
    <row r="17" ht="20.25" customHeight="1">
      <c r="A17" t="s" s="67">
        <v>19</v>
      </c>
      <c r="B17" t="s" s="70">
        <v>86</v>
      </c>
      <c r="C17" t="s" s="70">
        <v>148</v>
      </c>
      <c r="D17" t="s" s="71">
        <v>130</v>
      </c>
    </row>
    <row r="18" ht="38.25" customHeight="1">
      <c r="A18" t="s" s="67">
        <v>19</v>
      </c>
      <c r="B18" t="s" s="68">
        <v>86</v>
      </c>
      <c r="C18" t="s" s="68">
        <v>149</v>
      </c>
      <c r="D18" t="s" s="69">
        <v>130</v>
      </c>
    </row>
    <row r="19" ht="20.25" customHeight="1">
      <c r="A19" t="s" s="67">
        <v>19</v>
      </c>
      <c r="B19" t="s" s="70">
        <v>86</v>
      </c>
      <c r="C19" t="s" s="70">
        <v>150</v>
      </c>
      <c r="D19" t="s" s="71">
        <v>130</v>
      </c>
    </row>
    <row r="20" ht="20.25" customHeight="1">
      <c r="A20" t="s" s="67">
        <v>19</v>
      </c>
      <c r="B20" t="s" s="68">
        <v>86</v>
      </c>
      <c r="C20" t="s" s="68">
        <v>151</v>
      </c>
      <c r="D20" t="s" s="69">
        <v>120</v>
      </c>
    </row>
    <row r="21" ht="20.25" customHeight="1">
      <c r="A21" t="s" s="67">
        <v>19</v>
      </c>
      <c r="B21" t="s" s="70">
        <v>152</v>
      </c>
      <c r="C21" t="s" s="70">
        <v>153</v>
      </c>
      <c r="D21" t="s" s="71">
        <v>120</v>
      </c>
    </row>
    <row r="22" ht="38.25" customHeight="1">
      <c r="A22" t="s" s="67">
        <v>19</v>
      </c>
      <c r="B22" t="s" s="68">
        <v>154</v>
      </c>
      <c r="C22" t="s" s="68">
        <v>155</v>
      </c>
      <c r="D22" t="s" s="69">
        <v>130</v>
      </c>
    </row>
    <row r="23" ht="20.25" customHeight="1">
      <c r="A23" t="s" s="67">
        <v>21</v>
      </c>
      <c r="B23" t="s" s="70">
        <v>156</v>
      </c>
      <c r="C23" t="s" s="70">
        <v>157</v>
      </c>
      <c r="D23" t="s" s="71">
        <v>120</v>
      </c>
    </row>
    <row r="24" ht="38.25" customHeight="1">
      <c r="A24" t="s" s="67">
        <v>21</v>
      </c>
      <c r="B24" t="s" s="68">
        <v>158</v>
      </c>
      <c r="C24" t="s" s="68">
        <v>159</v>
      </c>
      <c r="D24" t="s" s="69">
        <v>122</v>
      </c>
    </row>
    <row r="25" ht="20.25" customHeight="1">
      <c r="A25" t="s" s="67">
        <v>23</v>
      </c>
      <c r="B25" t="s" s="70">
        <v>160</v>
      </c>
      <c r="C25" t="s" s="70">
        <v>161</v>
      </c>
      <c r="D25" t="s" s="71">
        <v>120</v>
      </c>
    </row>
    <row r="26" ht="20.25" customHeight="1">
      <c r="A26" t="s" s="67">
        <v>24</v>
      </c>
      <c r="B26" t="s" s="68">
        <v>162</v>
      </c>
      <c r="C26" t="s" s="68">
        <v>163</v>
      </c>
      <c r="D26" t="s" s="69">
        <v>122</v>
      </c>
    </row>
    <row r="27" ht="20.25" customHeight="1">
      <c r="A27" t="s" s="67">
        <v>25</v>
      </c>
      <c r="B27" t="s" s="70">
        <v>112</v>
      </c>
      <c r="C27" t="s" s="70">
        <v>164</v>
      </c>
      <c r="D27" t="s" s="71">
        <v>122</v>
      </c>
    </row>
    <row r="28" ht="39.1" customHeight="1">
      <c r="A28" t="s" s="72">
        <v>25</v>
      </c>
      <c r="B28" t="s" s="76">
        <v>115</v>
      </c>
      <c r="C28" t="s" s="76">
        <v>165</v>
      </c>
      <c r="D28" t="s" s="77">
        <v>122</v>
      </c>
    </row>
  </sheetData>
  <mergeCells count="1">
    <mergeCell ref="A1:D1"/>
  </mergeCells>
  <pageMargins left="0.606299" right="0.606299" top="0.606299" bottom="0.606299" header="0.25" footer="0.25"/>
  <pageSetup firstPageNumber="1" fitToHeight="1" fitToWidth="1" scale="100" useFirstPageNumber="0" orientation="portrait" pageOrder="downThenOver"/>
  <headerFooter>
    <oddFooter>&amp;C&amp;"Helvetica,Regular"&amp;12&amp;K000000&amp;P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F11"/>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16.3516" style="78" customWidth="1"/>
    <col min="2" max="2" width="59" style="78" customWidth="1"/>
    <col min="3" max="3" width="14.7422" style="78" customWidth="1"/>
    <col min="4" max="4" width="14.7422" style="78" customWidth="1"/>
    <col min="5" max="5" width="14.7422" style="78" customWidth="1"/>
    <col min="6" max="6" width="14.7422" style="78" customWidth="1"/>
    <col min="7" max="256" width="16.3516" style="78" customWidth="1"/>
  </cols>
  <sheetData>
    <row r="1" ht="32.5" customHeight="1">
      <c r="A1" t="s" s="79">
        <v>166</v>
      </c>
      <c r="B1" s="59"/>
      <c r="C1" s="59"/>
      <c r="D1" s="59"/>
      <c r="E1" s="59"/>
      <c r="F1" s="60"/>
    </row>
    <row r="2" ht="36.6" customHeight="1">
      <c r="A2" t="s" s="80">
        <v>167</v>
      </c>
      <c r="B2" t="s" s="81">
        <v>168</v>
      </c>
      <c r="C2" t="s" s="29">
        <v>169</v>
      </c>
      <c r="D2" s="82"/>
      <c r="E2" t="s" s="29">
        <v>35</v>
      </c>
      <c r="F2" t="s" s="83">
        <v>29</v>
      </c>
    </row>
    <row r="3" ht="36.6" customHeight="1">
      <c r="A3" s="84"/>
      <c r="B3" s="85"/>
      <c r="C3" t="s" s="30">
        <v>29</v>
      </c>
      <c r="D3" t="s" s="30">
        <v>170</v>
      </c>
      <c r="E3" s="85"/>
      <c r="F3" s="86"/>
    </row>
    <row r="4" ht="18.6" customHeight="1">
      <c r="A4" t="s" s="80">
        <v>29</v>
      </c>
      <c r="B4" t="s" s="87">
        <v>171</v>
      </c>
      <c r="C4" s="88">
        <v>22</v>
      </c>
      <c r="D4" s="88">
        <v>9</v>
      </c>
      <c r="E4" s="88">
        <v>51</v>
      </c>
      <c r="F4" s="89">
        <v>73</v>
      </c>
    </row>
    <row r="5" ht="18.25" customHeight="1">
      <c r="A5" s="90"/>
      <c r="B5" t="s" s="91">
        <v>172</v>
      </c>
      <c r="C5" s="92">
        <v>6</v>
      </c>
      <c r="D5" s="92">
        <v>6</v>
      </c>
      <c r="E5" s="92">
        <v>0</v>
      </c>
      <c r="F5" s="93">
        <v>6</v>
      </c>
    </row>
    <row r="6" ht="18.25" customHeight="1">
      <c r="A6" s="94"/>
      <c r="B6" t="s" s="95">
        <v>173</v>
      </c>
      <c r="C6" s="96">
        <v>4</v>
      </c>
      <c r="D6" s="96">
        <v>4</v>
      </c>
      <c r="E6" s="96">
        <v>0</v>
      </c>
      <c r="F6" s="97">
        <v>4</v>
      </c>
    </row>
    <row r="7" ht="18.25" customHeight="1">
      <c r="A7" s="90"/>
      <c r="B7" t="s" s="91">
        <v>174</v>
      </c>
      <c r="C7" s="92">
        <v>23</v>
      </c>
      <c r="D7" s="92">
        <v>17</v>
      </c>
      <c r="E7" s="92">
        <v>20</v>
      </c>
      <c r="F7" s="93">
        <v>43</v>
      </c>
    </row>
    <row r="8" ht="18.25" customHeight="1">
      <c r="A8" s="94"/>
      <c r="B8" t="s" s="95">
        <v>175</v>
      </c>
      <c r="C8" s="96">
        <v>10</v>
      </c>
      <c r="D8" s="96">
        <v>1</v>
      </c>
      <c r="E8" s="96">
        <v>6</v>
      </c>
      <c r="F8" s="97">
        <v>16</v>
      </c>
    </row>
    <row r="9" ht="19.1" customHeight="1">
      <c r="A9" s="98"/>
      <c r="B9" t="s" s="99">
        <v>176</v>
      </c>
      <c r="C9" s="100">
        <v>22132</v>
      </c>
      <c r="D9" s="100">
        <v>9952</v>
      </c>
      <c r="E9" s="100">
        <v>30159</v>
      </c>
      <c r="F9" s="101">
        <v>52291</v>
      </c>
    </row>
    <row r="10" ht="18.5" customHeight="1">
      <c r="A10" t="s" s="102">
        <v>177</v>
      </c>
      <c r="B10" s="103"/>
      <c r="C10" s="103"/>
      <c r="D10" s="103"/>
      <c r="E10" s="103"/>
      <c r="F10" s="103"/>
    </row>
    <row r="11" ht="182" customHeight="1">
      <c r="A11" t="s" s="104">
        <v>178</v>
      </c>
      <c r="B11" s="105"/>
      <c r="C11" s="105"/>
      <c r="D11" s="105"/>
      <c r="E11" s="105"/>
      <c r="F11" s="105"/>
    </row>
  </sheetData>
  <mergeCells count="8">
    <mergeCell ref="A1:F1"/>
    <mergeCell ref="A4:A9"/>
    <mergeCell ref="A2:A3"/>
    <mergeCell ref="A11:F11"/>
    <mergeCell ref="F2:F3"/>
    <mergeCell ref="B2:B3"/>
    <mergeCell ref="E2:E3"/>
    <mergeCell ref="C2:D2"/>
  </mergeCells>
  <pageMargins left="0.606299" right="0.606299" top="0.606299" bottom="0.606299" header="0.25" footer="0.25"/>
  <pageSetup firstPageNumber="1" fitToHeight="1" fitToWidth="1" scale="100" useFirstPageNumber="0" orientation="landscape" pageOrder="downThenOver"/>
  <headerFooter>
    <oddFooter>&amp;C&amp;"Helvetica,Regular"&amp;12&amp;K000000&amp;P</oddFooter>
  </headerFooter>
</worksheet>
</file>

<file path=xl/worksheets/sheet7.xml><?xml version="1.0" encoding="utf-8"?>
<worksheet xmlns:r="http://schemas.openxmlformats.org/officeDocument/2006/relationships" xmlns="http://schemas.openxmlformats.org/spreadsheetml/2006/main">
  <dimension ref="A1:J30"/>
  <sheetViews>
    <sheetView workbookViewId="0" showGridLines="0" defaultGridColor="1"/>
  </sheetViews>
  <sheetFormatPr defaultColWidth="16.3333" defaultRowHeight="18" customHeight="1" outlineLevelRow="0" outlineLevelCol="0"/>
  <cols>
    <col min="1" max="1" width="64.25" style="106" customWidth="1"/>
    <col min="2" max="2" width="12.4688" style="106" customWidth="1"/>
    <col min="3" max="3" width="12.4688" style="106" customWidth="1"/>
    <col min="4" max="4" width="12.3359" style="106" customWidth="1"/>
    <col min="5" max="5" width="12.3359" style="106" customWidth="1"/>
    <col min="6" max="6" width="12.4375" style="106" customWidth="1"/>
    <col min="7" max="7" width="12.4375" style="106" customWidth="1"/>
    <col min="8" max="8" width="16.3516" style="106" customWidth="1"/>
    <col min="9" max="9" width="16.3516" style="106" customWidth="1"/>
    <col min="10" max="10" width="16.3516" style="106" customWidth="1"/>
    <col min="11" max="256" width="16.3516" style="106" customWidth="1"/>
  </cols>
  <sheetData>
    <row r="1" ht="32.75" customHeight="1">
      <c r="A1" t="s" s="107">
        <v>179</v>
      </c>
      <c r="B1" s="108"/>
      <c r="C1" s="108"/>
      <c r="D1" s="108"/>
      <c r="E1" s="108"/>
      <c r="F1" s="108"/>
      <c r="G1" s="108"/>
      <c r="H1" s="108"/>
      <c r="I1" s="108"/>
      <c r="J1" s="109"/>
    </row>
    <row r="2" ht="37.1" customHeight="1">
      <c r="A2" t="s" s="110">
        <v>180</v>
      </c>
      <c r="B2" t="s" s="111">
        <v>181</v>
      </c>
      <c r="C2" s="112"/>
      <c r="D2" t="s" s="113">
        <v>182</v>
      </c>
      <c r="E2" s="112"/>
      <c r="F2" t="s" s="114">
        <v>183</v>
      </c>
      <c r="G2" s="115"/>
      <c r="H2" t="s" s="116">
        <v>184</v>
      </c>
      <c r="I2" t="s" s="117">
        <v>185</v>
      </c>
      <c r="J2" t="s" s="118">
        <v>186</v>
      </c>
    </row>
    <row r="3" ht="37.1" customHeight="1">
      <c r="A3" s="119"/>
      <c r="B3" t="s" s="120">
        <v>187</v>
      </c>
      <c r="C3" t="s" s="121">
        <v>188</v>
      </c>
      <c r="D3" t="s" s="122">
        <v>189</v>
      </c>
      <c r="E3" t="s" s="123">
        <v>190</v>
      </c>
      <c r="F3" t="s" s="123">
        <v>189</v>
      </c>
      <c r="G3" t="s" s="124">
        <v>190</v>
      </c>
      <c r="H3" s="125"/>
      <c r="I3" s="126"/>
      <c r="J3" s="127"/>
    </row>
    <row r="4" ht="19.1" customHeight="1">
      <c r="A4" t="s" s="128">
        <v>191</v>
      </c>
      <c r="B4" s="129">
        <v>1933437</v>
      </c>
      <c r="C4" s="130">
        <v>1921499</v>
      </c>
      <c r="D4" s="130">
        <v>30952</v>
      </c>
      <c r="E4" s="130">
        <v>30949</v>
      </c>
      <c r="F4" s="130">
        <v>1964389</v>
      </c>
      <c r="G4" s="130">
        <v>1952448</v>
      </c>
      <c r="H4" s="130">
        <v>26217</v>
      </c>
      <c r="I4" s="130">
        <v>32088</v>
      </c>
      <c r="J4" s="131">
        <v>11941</v>
      </c>
    </row>
    <row r="5" ht="18.75" customHeight="1">
      <c r="A5" t="s" s="132">
        <v>192</v>
      </c>
      <c r="B5" s="133">
        <v>1415635</v>
      </c>
      <c r="C5" s="134">
        <v>1414674</v>
      </c>
      <c r="D5" s="134">
        <v>27352</v>
      </c>
      <c r="E5" s="134">
        <v>27349</v>
      </c>
      <c r="F5" s="134">
        <v>1442986</v>
      </c>
      <c r="G5" s="134">
        <v>1442022</v>
      </c>
      <c r="H5" s="134">
        <v>15762</v>
      </c>
      <c r="I5" s="134">
        <v>26968</v>
      </c>
      <c r="J5" s="135">
        <v>964</v>
      </c>
    </row>
    <row r="6" ht="18.75" customHeight="1">
      <c r="A6" t="s" s="136">
        <v>193</v>
      </c>
      <c r="B6" s="137">
        <v>1360956</v>
      </c>
      <c r="C6" s="138">
        <v>1360837</v>
      </c>
      <c r="D6" s="138">
        <v>27352</v>
      </c>
      <c r="E6" s="139">
        <v>27349</v>
      </c>
      <c r="F6" s="140">
        <v>1388308</v>
      </c>
      <c r="G6" s="141">
        <v>1388186</v>
      </c>
      <c r="H6" s="138">
        <v>0</v>
      </c>
      <c r="I6" s="139">
        <v>26929</v>
      </c>
      <c r="J6" s="142">
        <v>122</v>
      </c>
    </row>
    <row r="7" ht="18.75" customHeight="1">
      <c r="A7" t="s" s="136">
        <v>194</v>
      </c>
      <c r="B7" s="143">
        <v>54679</v>
      </c>
      <c r="C7" s="144">
        <v>53836</v>
      </c>
      <c r="D7" s="144">
        <v>0</v>
      </c>
      <c r="E7" s="144">
        <v>0</v>
      </c>
      <c r="F7" s="144">
        <v>54679</v>
      </c>
      <c r="G7" s="144">
        <v>53836</v>
      </c>
      <c r="H7" s="144">
        <v>15762</v>
      </c>
      <c r="I7" s="144">
        <v>39</v>
      </c>
      <c r="J7" s="145">
        <v>843</v>
      </c>
    </row>
    <row r="8" ht="18.75" customHeight="1">
      <c r="A8" t="s" s="146">
        <v>195</v>
      </c>
      <c r="B8" s="137">
        <v>2405</v>
      </c>
      <c r="C8" s="138">
        <v>1879</v>
      </c>
      <c r="D8" s="138">
        <v>0</v>
      </c>
      <c r="E8" s="139">
        <v>0</v>
      </c>
      <c r="F8" s="140">
        <v>2405</v>
      </c>
      <c r="G8" s="141">
        <v>1879</v>
      </c>
      <c r="H8" s="138">
        <v>0</v>
      </c>
      <c r="I8" s="139">
        <v>0</v>
      </c>
      <c r="J8" s="142">
        <v>526</v>
      </c>
    </row>
    <row r="9" ht="18.75" customHeight="1">
      <c r="A9" t="s" s="146">
        <v>196</v>
      </c>
      <c r="B9" s="143">
        <v>1744</v>
      </c>
      <c r="C9" s="144">
        <v>1428</v>
      </c>
      <c r="D9" s="144">
        <v>0</v>
      </c>
      <c r="E9" s="147">
        <v>0</v>
      </c>
      <c r="F9" s="148">
        <v>1744</v>
      </c>
      <c r="G9" s="149">
        <v>1428</v>
      </c>
      <c r="H9" s="144">
        <v>0</v>
      </c>
      <c r="I9" s="147">
        <v>22</v>
      </c>
      <c r="J9" s="150">
        <v>317</v>
      </c>
    </row>
    <row r="10" ht="18.75" customHeight="1">
      <c r="A10" t="s" s="146">
        <v>197</v>
      </c>
      <c r="B10" s="137">
        <v>48143</v>
      </c>
      <c r="C10" s="138">
        <v>48143</v>
      </c>
      <c r="D10" s="138">
        <v>0</v>
      </c>
      <c r="E10" s="139">
        <v>0</v>
      </c>
      <c r="F10" s="140">
        <v>48143</v>
      </c>
      <c r="G10" s="141">
        <v>48143</v>
      </c>
      <c r="H10" s="138">
        <v>15762</v>
      </c>
      <c r="I10" s="139">
        <v>0</v>
      </c>
      <c r="J10" s="142">
        <v>0</v>
      </c>
    </row>
    <row r="11" ht="18.75" customHeight="1">
      <c r="A11" t="s" s="146">
        <v>198</v>
      </c>
      <c r="B11" s="143">
        <v>2194</v>
      </c>
      <c r="C11" s="144">
        <v>2194</v>
      </c>
      <c r="D11" s="144">
        <v>0</v>
      </c>
      <c r="E11" s="147">
        <v>0</v>
      </c>
      <c r="F11" s="148">
        <v>2194</v>
      </c>
      <c r="G11" s="149">
        <v>2194</v>
      </c>
      <c r="H11" s="144">
        <v>0</v>
      </c>
      <c r="I11" s="147">
        <v>9</v>
      </c>
      <c r="J11" s="150">
        <v>0</v>
      </c>
    </row>
    <row r="12" ht="18.75" customHeight="1">
      <c r="A12" t="s" s="146">
        <v>199</v>
      </c>
      <c r="B12" s="137">
        <v>41</v>
      </c>
      <c r="C12" s="138">
        <v>41</v>
      </c>
      <c r="D12" s="138">
        <v>0</v>
      </c>
      <c r="E12" s="139">
        <v>0</v>
      </c>
      <c r="F12" s="140">
        <v>41</v>
      </c>
      <c r="G12" s="141">
        <v>41</v>
      </c>
      <c r="H12" s="138">
        <v>0</v>
      </c>
      <c r="I12" s="139">
        <v>3</v>
      </c>
      <c r="J12" s="142">
        <v>0</v>
      </c>
    </row>
    <row r="13" ht="18.75" customHeight="1">
      <c r="A13" t="s" s="146">
        <v>200</v>
      </c>
      <c r="B13" s="143">
        <v>151</v>
      </c>
      <c r="C13" s="144">
        <v>151</v>
      </c>
      <c r="D13" s="144">
        <v>0</v>
      </c>
      <c r="E13" s="147">
        <v>0</v>
      </c>
      <c r="F13" s="148">
        <v>151</v>
      </c>
      <c r="G13" s="149">
        <v>151</v>
      </c>
      <c r="H13" s="144">
        <v>0</v>
      </c>
      <c r="I13" s="147">
        <v>5</v>
      </c>
      <c r="J13" s="150">
        <v>0</v>
      </c>
    </row>
    <row r="14" ht="18.75" customHeight="1">
      <c r="A14" t="s" s="132">
        <v>201</v>
      </c>
      <c r="B14" s="151">
        <v>517802</v>
      </c>
      <c r="C14" s="152">
        <v>506825</v>
      </c>
      <c r="D14" s="152">
        <v>3600</v>
      </c>
      <c r="E14" s="152">
        <v>3600</v>
      </c>
      <c r="F14" s="152">
        <v>521402</v>
      </c>
      <c r="G14" s="152">
        <v>510425</v>
      </c>
      <c r="H14" s="152">
        <v>10455</v>
      </c>
      <c r="I14" s="152">
        <v>5120</v>
      </c>
      <c r="J14" s="153">
        <v>10977</v>
      </c>
    </row>
    <row r="15" ht="18.75" customHeight="1">
      <c r="A15" t="s" s="132">
        <v>202</v>
      </c>
      <c r="B15" s="133">
        <v>145524</v>
      </c>
      <c r="C15" s="134">
        <v>137575</v>
      </c>
      <c r="D15" s="134">
        <v>0</v>
      </c>
      <c r="E15" s="134">
        <v>0</v>
      </c>
      <c r="F15" s="134">
        <v>145524</v>
      </c>
      <c r="G15" s="134">
        <v>137575</v>
      </c>
      <c r="H15" s="134">
        <v>5686</v>
      </c>
      <c r="I15" s="134">
        <v>1567</v>
      </c>
      <c r="J15" s="135">
        <v>7950</v>
      </c>
    </row>
    <row r="16" ht="18.75" customHeight="1">
      <c r="A16" t="s" s="146">
        <v>203</v>
      </c>
      <c r="B16" s="137">
        <v>7671</v>
      </c>
      <c r="C16" s="138">
        <v>0</v>
      </c>
      <c r="D16" s="138">
        <v>0</v>
      </c>
      <c r="E16" s="139">
        <v>0</v>
      </c>
      <c r="F16" s="140">
        <v>7671</v>
      </c>
      <c r="G16" s="141">
        <v>0</v>
      </c>
      <c r="H16" s="138">
        <v>306</v>
      </c>
      <c r="I16" s="139">
        <v>73</v>
      </c>
      <c r="J16" s="142">
        <v>7671</v>
      </c>
    </row>
    <row r="17" ht="18.75" customHeight="1">
      <c r="A17" t="s" s="146">
        <v>204</v>
      </c>
      <c r="B17" s="143">
        <v>2736</v>
      </c>
      <c r="C17" s="144">
        <v>2736</v>
      </c>
      <c r="D17" s="144">
        <v>0</v>
      </c>
      <c r="E17" s="147">
        <v>0</v>
      </c>
      <c r="F17" s="148">
        <v>2736</v>
      </c>
      <c r="G17" s="149">
        <v>2736</v>
      </c>
      <c r="H17" s="144">
        <v>0</v>
      </c>
      <c r="I17" s="147">
        <v>90</v>
      </c>
      <c r="J17" s="150">
        <v>0</v>
      </c>
    </row>
    <row r="18" ht="18.75" customHeight="1">
      <c r="A18" t="s" s="146">
        <v>205</v>
      </c>
      <c r="B18" s="137">
        <v>31879</v>
      </c>
      <c r="C18" s="138">
        <v>31646</v>
      </c>
      <c r="D18" s="138">
        <v>0</v>
      </c>
      <c r="E18" s="139">
        <v>0</v>
      </c>
      <c r="F18" s="140">
        <v>31879</v>
      </c>
      <c r="G18" s="141">
        <v>31646</v>
      </c>
      <c r="H18" s="138">
        <v>5191</v>
      </c>
      <c r="I18" s="139">
        <v>9</v>
      </c>
      <c r="J18" s="142">
        <v>233</v>
      </c>
    </row>
    <row r="19" ht="18.75" customHeight="1">
      <c r="A19" t="s" s="146">
        <v>206</v>
      </c>
      <c r="B19" s="143">
        <v>9080</v>
      </c>
      <c r="C19" s="144">
        <v>9079</v>
      </c>
      <c r="D19" s="144">
        <v>0</v>
      </c>
      <c r="E19" s="147">
        <v>0</v>
      </c>
      <c r="F19" s="148">
        <v>9080</v>
      </c>
      <c r="G19" s="149">
        <v>9079</v>
      </c>
      <c r="H19" s="144">
        <v>0</v>
      </c>
      <c r="I19" s="147">
        <v>54</v>
      </c>
      <c r="J19" s="150">
        <v>1</v>
      </c>
    </row>
    <row r="20" ht="18.75" customHeight="1">
      <c r="A20" t="s" s="146">
        <v>207</v>
      </c>
      <c r="B20" s="137">
        <v>7068</v>
      </c>
      <c r="C20" s="138">
        <v>7024</v>
      </c>
      <c r="D20" s="138">
        <v>0</v>
      </c>
      <c r="E20" s="139">
        <v>0</v>
      </c>
      <c r="F20" s="140">
        <v>7068</v>
      </c>
      <c r="G20" s="141">
        <v>7024</v>
      </c>
      <c r="H20" s="138">
        <v>0</v>
      </c>
      <c r="I20" s="139">
        <v>0</v>
      </c>
      <c r="J20" s="142">
        <v>44</v>
      </c>
    </row>
    <row r="21" ht="18.75" customHeight="1">
      <c r="A21" t="s" s="146">
        <v>208</v>
      </c>
      <c r="B21" s="143">
        <v>21635</v>
      </c>
      <c r="C21" s="144">
        <v>21635</v>
      </c>
      <c r="D21" s="144">
        <v>0</v>
      </c>
      <c r="E21" s="147">
        <v>0</v>
      </c>
      <c r="F21" s="148">
        <v>21635</v>
      </c>
      <c r="G21" s="149">
        <v>21635</v>
      </c>
      <c r="H21" s="144">
        <v>0</v>
      </c>
      <c r="I21" s="147">
        <v>875</v>
      </c>
      <c r="J21" s="150">
        <v>0</v>
      </c>
    </row>
    <row r="22" ht="18.75" customHeight="1">
      <c r="A22" t="s" s="146">
        <v>209</v>
      </c>
      <c r="B22" s="137">
        <v>44352</v>
      </c>
      <c r="C22" s="138">
        <v>44352</v>
      </c>
      <c r="D22" s="138">
        <v>0</v>
      </c>
      <c r="E22" s="139">
        <v>0</v>
      </c>
      <c r="F22" s="140">
        <v>44352</v>
      </c>
      <c r="G22" s="141">
        <v>44352</v>
      </c>
      <c r="H22" s="138">
        <v>189</v>
      </c>
      <c r="I22" s="139">
        <v>436</v>
      </c>
      <c r="J22" s="142">
        <v>0</v>
      </c>
    </row>
    <row r="23" ht="18.75" customHeight="1">
      <c r="A23" t="s" s="146">
        <v>210</v>
      </c>
      <c r="B23" s="143">
        <v>21103</v>
      </c>
      <c r="C23" s="144">
        <v>21103</v>
      </c>
      <c r="D23" s="144">
        <v>0</v>
      </c>
      <c r="E23" s="147">
        <v>0</v>
      </c>
      <c r="F23" s="148">
        <v>21103</v>
      </c>
      <c r="G23" s="149">
        <v>21103</v>
      </c>
      <c r="H23" s="144">
        <v>0</v>
      </c>
      <c r="I23" s="147">
        <v>30</v>
      </c>
      <c r="J23" s="150">
        <v>0</v>
      </c>
    </row>
    <row r="24" ht="18.75" customHeight="1">
      <c r="A24" t="s" s="132">
        <v>211</v>
      </c>
      <c r="B24" s="137">
        <v>293553</v>
      </c>
      <c r="C24" s="138">
        <v>290526</v>
      </c>
      <c r="D24" s="138">
        <v>0</v>
      </c>
      <c r="E24" s="139">
        <v>0</v>
      </c>
      <c r="F24" s="152">
        <v>293553</v>
      </c>
      <c r="G24" s="154">
        <v>290526</v>
      </c>
      <c r="H24" s="138">
        <v>0</v>
      </c>
      <c r="I24" s="139">
        <v>2061</v>
      </c>
      <c r="J24" s="153">
        <v>3027</v>
      </c>
    </row>
    <row r="25" ht="19.35" customHeight="1">
      <c r="A25" t="s" s="155">
        <v>212</v>
      </c>
      <c r="B25" s="156">
        <v>78725</v>
      </c>
      <c r="C25" s="157">
        <v>78725</v>
      </c>
      <c r="D25" s="157">
        <v>3600</v>
      </c>
      <c r="E25" s="158">
        <v>3600</v>
      </c>
      <c r="F25" s="159">
        <v>82325</v>
      </c>
      <c r="G25" s="160">
        <v>82325</v>
      </c>
      <c r="H25" s="157">
        <v>4769</v>
      </c>
      <c r="I25" s="158">
        <v>1491</v>
      </c>
      <c r="J25" s="161">
        <v>0</v>
      </c>
    </row>
    <row r="26" ht="19" customHeight="1">
      <c r="A26" s="162"/>
      <c r="B26" s="163"/>
      <c r="C26" s="163"/>
      <c r="D26" s="163"/>
      <c r="E26" s="163"/>
      <c r="F26" s="164"/>
      <c r="G26" s="164"/>
      <c r="H26" s="163"/>
      <c r="I26" s="163"/>
      <c r="J26" s="164"/>
    </row>
    <row r="27" ht="36" customHeight="1">
      <c r="A27" t="s" s="165">
        <v>213</v>
      </c>
      <c r="B27" s="166"/>
      <c r="C27" s="166"/>
      <c r="D27" s="166"/>
      <c r="E27" s="166"/>
      <c r="F27" s="166"/>
      <c r="G27" s="166"/>
      <c r="H27" s="166"/>
      <c r="I27" s="166"/>
      <c r="J27" s="166"/>
    </row>
    <row r="28" ht="18" customHeight="1">
      <c r="A28" t="s" s="165">
        <v>214</v>
      </c>
      <c r="B28" s="105"/>
      <c r="C28" s="105"/>
      <c r="D28" s="105"/>
      <c r="E28" s="105"/>
      <c r="F28" s="105"/>
      <c r="G28" s="105"/>
      <c r="H28" s="105"/>
      <c r="I28" s="105"/>
      <c r="J28" s="105"/>
    </row>
    <row r="29" ht="18" customHeight="1">
      <c r="A29" t="s" s="165">
        <v>215</v>
      </c>
      <c r="B29" s="166"/>
      <c r="C29" s="166"/>
      <c r="D29" s="166"/>
      <c r="E29" s="166"/>
      <c r="F29" s="166"/>
      <c r="G29" s="166"/>
      <c r="H29" s="166"/>
      <c r="I29" s="166"/>
      <c r="J29" s="166"/>
    </row>
    <row r="30" ht="36" customHeight="1">
      <c r="A30" t="s" s="165">
        <v>216</v>
      </c>
      <c r="B30" s="105"/>
      <c r="C30" s="105"/>
      <c r="D30" s="105"/>
      <c r="E30" s="105"/>
      <c r="F30" s="105"/>
      <c r="G30" s="105"/>
      <c r="H30" s="105"/>
      <c r="I30" s="105"/>
      <c r="J30" s="105"/>
    </row>
  </sheetData>
  <mergeCells count="12">
    <mergeCell ref="A2:A3"/>
    <mergeCell ref="H2:H3"/>
    <mergeCell ref="A30:J30"/>
    <mergeCell ref="B2:C2"/>
    <mergeCell ref="A29:J29"/>
    <mergeCell ref="J2:J3"/>
    <mergeCell ref="A27:J27"/>
    <mergeCell ref="F2:G2"/>
    <mergeCell ref="D2:E2"/>
    <mergeCell ref="A28:J28"/>
    <mergeCell ref="I2:I3"/>
    <mergeCell ref="A1:J1"/>
  </mergeCells>
  <pageMargins left="0.606299" right="0.606299" top="0.606299" bottom="0.606299" header="0.25" footer="0.25"/>
  <pageSetup firstPageNumber="1" fitToHeight="1" fitToWidth="1" scale="66" useFirstPageNumber="0" orientation="landscape" pageOrder="downThenOver"/>
  <headerFooter>
    <oddFooter>&amp;C&amp;"Helvetica,Regular"&amp;12&amp;K000000&amp;P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F24"/>
  <sheetViews>
    <sheetView workbookViewId="0" showGridLines="0" defaultGridColor="1">
      <pane topLeftCell="A2" xSplit="0" ySplit="1" activePane="bottomLeft" state="frozen"/>
    </sheetView>
  </sheetViews>
  <sheetFormatPr defaultColWidth="16.3333" defaultRowHeight="18" customHeight="1" outlineLevelRow="0" outlineLevelCol="0"/>
  <cols>
    <col min="1" max="1" width="5.04688" style="167" customWidth="1"/>
    <col min="2" max="2" width="17.6328" style="167" customWidth="1"/>
    <col min="3" max="3" width="20.3125" style="167" customWidth="1"/>
    <col min="4" max="4" width="68.375" style="167" customWidth="1"/>
    <col min="5" max="5" width="14.8125" style="167" customWidth="1"/>
    <col min="6" max="6" width="36.8594" style="167" customWidth="1"/>
    <col min="7" max="256" width="16.3516" style="167" customWidth="1"/>
  </cols>
  <sheetData>
    <row r="1" ht="32.5" customHeight="1">
      <c r="A1" t="s" s="168">
        <v>217</v>
      </c>
      <c r="B1" s="59"/>
      <c r="C1" s="59"/>
      <c r="D1" s="59"/>
      <c r="E1" s="59"/>
      <c r="F1" s="60"/>
    </row>
    <row r="2" ht="18.6" customHeight="1">
      <c r="A2" t="s" s="28">
        <v>218</v>
      </c>
      <c r="B2" s="82"/>
      <c r="C2" s="82"/>
      <c r="D2" s="82"/>
      <c r="E2" s="82"/>
      <c r="F2" s="169"/>
    </row>
    <row r="3" ht="18.6" customHeight="1">
      <c r="A3" s="170"/>
      <c r="B3" t="s" s="171">
        <v>219</v>
      </c>
      <c r="C3" t="s" s="171">
        <v>220</v>
      </c>
      <c r="D3" t="s" s="171">
        <v>221</v>
      </c>
      <c r="E3" t="s" s="171">
        <v>222</v>
      </c>
      <c r="F3" t="s" s="172">
        <v>223</v>
      </c>
    </row>
    <row r="4" ht="18.6" customHeight="1">
      <c r="A4" s="173">
        <v>1</v>
      </c>
      <c r="B4" t="s" s="87">
        <v>224</v>
      </c>
      <c r="C4" t="s" s="87">
        <v>225</v>
      </c>
      <c r="D4" t="s" s="87">
        <v>226</v>
      </c>
      <c r="E4" t="s" s="87">
        <v>17</v>
      </c>
      <c r="F4" t="s" s="174">
        <v>227</v>
      </c>
    </row>
    <row r="5" ht="18.25" customHeight="1">
      <c r="A5" s="175">
        <v>2</v>
      </c>
      <c r="B5" t="s" s="91">
        <v>228</v>
      </c>
      <c r="C5" t="s" s="91">
        <v>229</v>
      </c>
      <c r="D5" t="s" s="91">
        <v>230</v>
      </c>
      <c r="E5" t="s" s="91">
        <v>19</v>
      </c>
      <c r="F5" t="s" s="176">
        <v>231</v>
      </c>
    </row>
    <row r="6" ht="18.25" customHeight="1">
      <c r="A6" s="177">
        <v>3</v>
      </c>
      <c r="B6" t="s" s="95">
        <v>232</v>
      </c>
      <c r="C6" t="s" s="95">
        <v>233</v>
      </c>
      <c r="D6" t="s" s="95">
        <v>234</v>
      </c>
      <c r="E6" t="s" s="95">
        <v>19</v>
      </c>
      <c r="F6" t="s" s="178">
        <v>235</v>
      </c>
    </row>
    <row r="7" ht="18.25" customHeight="1">
      <c r="A7" s="175">
        <v>4</v>
      </c>
      <c r="B7" t="s" s="91">
        <v>236</v>
      </c>
      <c r="C7" t="s" s="91">
        <v>237</v>
      </c>
      <c r="D7" t="s" s="91">
        <v>238</v>
      </c>
      <c r="E7" t="s" s="91">
        <v>11</v>
      </c>
      <c r="F7" t="s" s="176">
        <v>239</v>
      </c>
    </row>
    <row r="8" ht="18.25" customHeight="1">
      <c r="A8" s="177">
        <v>5</v>
      </c>
      <c r="B8" t="s" s="95">
        <v>240</v>
      </c>
      <c r="C8" t="s" s="95">
        <v>241</v>
      </c>
      <c r="D8" t="s" s="95">
        <v>242</v>
      </c>
      <c r="E8" t="s" s="95">
        <v>18</v>
      </c>
      <c r="F8" t="s" s="178">
        <v>243</v>
      </c>
    </row>
    <row r="9" ht="18.35" customHeight="1">
      <c r="A9" s="179">
        <v>6</v>
      </c>
      <c r="B9" t="s" s="180">
        <v>244</v>
      </c>
      <c r="C9" t="s" s="180">
        <v>245</v>
      </c>
      <c r="D9" t="s" s="180">
        <v>246</v>
      </c>
      <c r="E9" t="s" s="180">
        <v>19</v>
      </c>
      <c r="F9" t="s" s="181">
        <v>247</v>
      </c>
    </row>
    <row r="10" ht="18.75" customHeight="1">
      <c r="A10" s="182"/>
      <c r="B10" s="183"/>
      <c r="C10" s="183"/>
      <c r="D10" s="183"/>
      <c r="E10" s="183"/>
      <c r="F10" s="184"/>
    </row>
    <row r="11" ht="18.6" customHeight="1">
      <c r="A11" t="s" s="28">
        <v>248</v>
      </c>
      <c r="B11" s="7"/>
      <c r="C11" s="7"/>
      <c r="D11" s="7"/>
      <c r="E11" s="7"/>
      <c r="F11" s="8"/>
    </row>
    <row r="12" ht="18.6" customHeight="1">
      <c r="A12" s="170"/>
      <c r="B12" t="s" s="171">
        <v>219</v>
      </c>
      <c r="C12" t="s" s="171">
        <v>220</v>
      </c>
      <c r="D12" t="s" s="171">
        <v>221</v>
      </c>
      <c r="E12" t="s" s="171">
        <v>222</v>
      </c>
      <c r="F12" t="s" s="172">
        <v>223</v>
      </c>
    </row>
    <row r="13" ht="18.6" customHeight="1">
      <c r="A13" s="185">
        <v>1</v>
      </c>
      <c r="B13" t="s" s="186">
        <v>249</v>
      </c>
      <c r="C13" t="s" s="186">
        <v>250</v>
      </c>
      <c r="D13" t="s" s="186">
        <v>251</v>
      </c>
      <c r="E13" t="s" s="186">
        <v>19</v>
      </c>
      <c r="F13" t="s" s="187">
        <v>252</v>
      </c>
    </row>
    <row r="14" ht="18.25" customHeight="1">
      <c r="A14" s="177">
        <v>2</v>
      </c>
      <c r="B14" t="s" s="95">
        <v>253</v>
      </c>
      <c r="C14" t="s" s="95">
        <v>254</v>
      </c>
      <c r="D14" t="s" s="95">
        <v>255</v>
      </c>
      <c r="E14" t="s" s="95">
        <v>19</v>
      </c>
      <c r="F14" t="s" s="178">
        <v>256</v>
      </c>
    </row>
    <row r="15" ht="18.25" customHeight="1">
      <c r="A15" s="175">
        <v>3</v>
      </c>
      <c r="B15" t="s" s="91">
        <v>257</v>
      </c>
      <c r="C15" t="s" s="91">
        <v>258</v>
      </c>
      <c r="D15" t="s" s="91">
        <v>259</v>
      </c>
      <c r="E15" t="s" s="91">
        <v>19</v>
      </c>
      <c r="F15" t="s" s="176">
        <v>260</v>
      </c>
    </row>
    <row r="16" ht="18.25" customHeight="1">
      <c r="A16" s="177">
        <v>4</v>
      </c>
      <c r="B16" t="s" s="95">
        <v>261</v>
      </c>
      <c r="C16" t="s" s="95">
        <v>262</v>
      </c>
      <c r="D16" t="s" s="95">
        <v>263</v>
      </c>
      <c r="E16" t="s" s="95">
        <v>19</v>
      </c>
      <c r="F16" t="s" s="178">
        <v>252</v>
      </c>
    </row>
    <row r="17" ht="36.25" customHeight="1">
      <c r="A17" s="175">
        <v>5</v>
      </c>
      <c r="B17" t="s" s="91">
        <v>264</v>
      </c>
      <c r="C17" t="s" s="91">
        <v>265</v>
      </c>
      <c r="D17" t="s" s="91">
        <v>266</v>
      </c>
      <c r="E17" t="s" s="91">
        <v>19</v>
      </c>
      <c r="F17" t="s" s="176">
        <v>256</v>
      </c>
    </row>
    <row r="18" ht="18.25" customHeight="1">
      <c r="A18" s="177">
        <v>6</v>
      </c>
      <c r="B18" t="s" s="95">
        <v>267</v>
      </c>
      <c r="C18" t="s" s="95">
        <v>268</v>
      </c>
      <c r="D18" t="s" s="95">
        <v>269</v>
      </c>
      <c r="E18" t="s" s="95">
        <v>19</v>
      </c>
      <c r="F18" t="s" s="178">
        <v>270</v>
      </c>
    </row>
    <row r="19" ht="18.25" customHeight="1">
      <c r="A19" s="175">
        <v>7</v>
      </c>
      <c r="B19" t="s" s="91">
        <v>271</v>
      </c>
      <c r="C19" t="s" s="91">
        <v>272</v>
      </c>
      <c r="D19" t="s" s="91">
        <v>273</v>
      </c>
      <c r="E19" t="s" s="91">
        <v>19</v>
      </c>
      <c r="F19" t="s" s="176">
        <v>274</v>
      </c>
    </row>
    <row r="20" ht="36.25" customHeight="1">
      <c r="A20" s="177">
        <v>8</v>
      </c>
      <c r="B20" t="s" s="95">
        <v>275</v>
      </c>
      <c r="C20" t="s" s="95">
        <v>276</v>
      </c>
      <c r="D20" t="s" s="95">
        <v>277</v>
      </c>
      <c r="E20" t="s" s="95">
        <v>18</v>
      </c>
      <c r="F20" s="36"/>
    </row>
    <row r="21" ht="18.25" customHeight="1">
      <c r="A21" s="175">
        <v>9</v>
      </c>
      <c r="B21" t="s" s="91">
        <v>278</v>
      </c>
      <c r="C21" t="s" s="91">
        <v>279</v>
      </c>
      <c r="D21" t="s" s="91">
        <v>280</v>
      </c>
      <c r="E21" t="s" s="91">
        <v>281</v>
      </c>
      <c r="F21" s="38"/>
    </row>
    <row r="22" ht="36.25" customHeight="1">
      <c r="A22" s="177">
        <v>10</v>
      </c>
      <c r="B22" t="s" s="95">
        <v>282</v>
      </c>
      <c r="C22" t="s" s="95">
        <v>283</v>
      </c>
      <c r="D22" t="s" s="95">
        <v>284</v>
      </c>
      <c r="E22" t="s" s="95">
        <v>285</v>
      </c>
      <c r="F22" t="s" s="178">
        <v>286</v>
      </c>
    </row>
    <row r="23" ht="18.25" customHeight="1">
      <c r="A23" s="175">
        <v>11</v>
      </c>
      <c r="B23" t="s" s="91">
        <v>287</v>
      </c>
      <c r="C23" t="s" s="91">
        <v>288</v>
      </c>
      <c r="D23" t="s" s="91">
        <v>289</v>
      </c>
      <c r="E23" t="s" s="91">
        <v>290</v>
      </c>
      <c r="F23" s="38"/>
    </row>
    <row r="24" ht="19.1" customHeight="1">
      <c r="A24" s="188">
        <v>12</v>
      </c>
      <c r="B24" t="s" s="189">
        <v>291</v>
      </c>
      <c r="C24" t="s" s="189">
        <v>292</v>
      </c>
      <c r="D24" t="s" s="189">
        <v>293</v>
      </c>
      <c r="E24" t="s" s="189">
        <v>18</v>
      </c>
      <c r="F24" t="s" s="190">
        <v>294</v>
      </c>
    </row>
  </sheetData>
  <mergeCells count="3">
    <mergeCell ref="A2:F2"/>
    <mergeCell ref="A11:F11"/>
    <mergeCell ref="A1:F1"/>
  </mergeCells>
  <pageMargins left="0.606299" right="0.606299" top="0.606299" bottom="0.606299" header="0.25" footer="0.25"/>
  <pageSetup firstPageNumber="1" fitToHeight="1" fitToWidth="1" scale="100" useFirstPageNumber="0" orientation="landscape" pageOrder="downThenOver"/>
  <headerFooter>
    <oddFooter>&amp;C&amp;"Helvetica,Regular"&amp;12&amp;K000000&amp;P</oddFooter>
  </headerFooter>
</worksheet>
</file>

<file path=xl/worksheets/sheet9.xml><?xml version="1.0" encoding="utf-8"?>
<worksheet xmlns:r="http://schemas.openxmlformats.org/officeDocument/2006/relationships" xmlns="http://schemas.openxmlformats.org/spreadsheetml/2006/main">
  <dimension ref="A1:N38"/>
  <sheetViews>
    <sheetView workbookViewId="0" showGridLines="0" defaultGridColor="1"/>
  </sheetViews>
  <sheetFormatPr defaultColWidth="8.83333" defaultRowHeight="15" customHeight="1" outlineLevelRow="0" outlineLevelCol="0"/>
  <cols>
    <col min="1" max="1" width="11.2344" style="191" customWidth="1"/>
    <col min="2" max="2" width="43.9375" style="191" customWidth="1"/>
    <col min="3" max="3" width="12.75" style="191" customWidth="1"/>
    <col min="4" max="4" width="11.1719" style="191" customWidth="1"/>
    <col min="5" max="5" width="11.5703" style="191" customWidth="1"/>
    <col min="6" max="6" width="7.85156" style="191" customWidth="1"/>
    <col min="7" max="7" width="11.6484" style="191" customWidth="1"/>
    <col min="8" max="8" width="7.85156" style="191" customWidth="1"/>
    <col min="9" max="9" width="11.1719" style="191" customWidth="1"/>
    <col min="10" max="10" width="12" style="191" customWidth="1"/>
    <col min="11" max="11" width="11.1719" style="191" customWidth="1"/>
    <col min="12" max="12" width="2.17188" style="191" customWidth="1"/>
    <col min="13" max="13" width="10.6719" style="191" customWidth="1"/>
    <col min="14" max="14" width="9" style="191" customWidth="1"/>
    <col min="15" max="256" width="8.85156" style="191" customWidth="1"/>
  </cols>
  <sheetData>
    <row r="1" ht="27" customHeight="1">
      <c r="A1" t="s" s="192">
        <v>295</v>
      </c>
      <c r="B1" s="193"/>
      <c r="C1" s="193"/>
      <c r="D1" s="193"/>
      <c r="E1" s="193"/>
      <c r="F1" s="193"/>
      <c r="G1" s="193"/>
      <c r="H1" s="193"/>
      <c r="I1" s="193"/>
      <c r="J1" s="193"/>
      <c r="K1" s="193"/>
      <c r="L1" s="194"/>
      <c r="M1" s="193"/>
      <c r="N1" s="195"/>
    </row>
    <row r="2" ht="57.5" customHeight="1">
      <c r="A2" s="196"/>
      <c r="B2" t="s" s="197">
        <v>180</v>
      </c>
      <c r="C2" t="s" s="198">
        <v>181</v>
      </c>
      <c r="D2" s="199"/>
      <c r="E2" t="s" s="200">
        <v>296</v>
      </c>
      <c r="F2" s="199"/>
      <c r="G2" t="s" s="201">
        <v>297</v>
      </c>
      <c r="H2" s="202"/>
      <c r="I2" t="s" s="203">
        <v>298</v>
      </c>
      <c r="J2" t="s" s="204">
        <v>299</v>
      </c>
      <c r="K2" t="s" s="205">
        <v>186</v>
      </c>
      <c r="L2" s="206"/>
      <c r="M2" t="s" s="207">
        <v>300</v>
      </c>
      <c r="N2" t="s" s="208">
        <v>301</v>
      </c>
    </row>
    <row r="3" ht="39" customHeight="1">
      <c r="A3" s="209"/>
      <c r="B3" s="210"/>
      <c r="C3" t="s" s="211">
        <v>302</v>
      </c>
      <c r="D3" t="s" s="212">
        <v>303</v>
      </c>
      <c r="E3" t="s" s="212">
        <v>189</v>
      </c>
      <c r="F3" t="s" s="212">
        <v>190</v>
      </c>
      <c r="G3" t="s" s="212">
        <v>189</v>
      </c>
      <c r="H3" t="s" s="213">
        <v>190</v>
      </c>
      <c r="I3" s="214"/>
      <c r="J3" s="215"/>
      <c r="K3" s="216"/>
      <c r="L3" s="206"/>
      <c r="M3" s="209"/>
      <c r="N3" s="217"/>
    </row>
    <row r="4" ht="21" customHeight="1">
      <c r="A4" t="s" s="218">
        <v>304</v>
      </c>
      <c r="B4" s="219"/>
      <c r="C4" s="220">
        <f>C5+C14</f>
        <v>891339.7470900001</v>
      </c>
      <c r="D4" s="221">
        <f>D5+D14</f>
        <v>880738.1144900001</v>
      </c>
      <c r="E4" s="221">
        <f>E5+E14</f>
        <v>5340</v>
      </c>
      <c r="F4" s="221">
        <f>F5+F14</f>
        <v>4846.7007</v>
      </c>
      <c r="G4" s="221">
        <f>G5+G14</f>
        <v>896679.7470900001</v>
      </c>
      <c r="H4" s="221">
        <f>H5+H14</f>
        <v>885584.8151900001</v>
      </c>
      <c r="I4" s="221">
        <f>I5+I14</f>
        <v>160519.17048</v>
      </c>
      <c r="J4" s="221">
        <f>J5+J14</f>
        <v>10456.973</v>
      </c>
      <c r="K4" s="222">
        <f>K5+K14</f>
        <v>11094.931900000045</v>
      </c>
      <c r="L4" s="223"/>
      <c r="M4" s="220">
        <f>M5+M14</f>
        <v>114.38059</v>
      </c>
      <c r="N4" s="224">
        <f>N5+N14</f>
        <v>885699.1957800001</v>
      </c>
    </row>
    <row r="5" ht="21" customHeight="1">
      <c r="A5" s="225"/>
      <c r="B5" t="s" s="226">
        <v>305</v>
      </c>
      <c r="C5" s="220">
        <f>SUM(C6:C13)</f>
        <v>17555.66091</v>
      </c>
      <c r="D5" s="221">
        <f>SUM(D6:D13)</f>
        <v>17417.19218</v>
      </c>
      <c r="E5" s="221">
        <f>SUM(E6:E13)</f>
        <v>2598</v>
      </c>
      <c r="F5" s="221">
        <f>SUM(F6:F13)</f>
        <v>2286.79298</v>
      </c>
      <c r="G5" s="221">
        <f>SUM(G6:G13)</f>
        <v>20153.66091</v>
      </c>
      <c r="H5" s="221">
        <f>SUM(H6:H13)</f>
        <v>19703.98516</v>
      </c>
      <c r="I5" s="221">
        <f>SUM(I6:I13)</f>
        <v>1486</v>
      </c>
      <c r="J5" s="221">
        <f>SUM(J6:J13)</f>
        <v>466.87165</v>
      </c>
      <c r="K5" s="222">
        <f>SUM(K6:K13)</f>
        <v>449.6757500000003</v>
      </c>
      <c r="L5" s="227"/>
      <c r="M5" s="220">
        <f>SUM(M6:M13)</f>
        <v>50</v>
      </c>
      <c r="N5" s="222">
        <f>SUM(N6:N13)</f>
        <v>19753.98516</v>
      </c>
    </row>
    <row r="6" ht="15" customHeight="1" hidden="1">
      <c r="A6" s="228"/>
      <c r="B6" t="s" s="229">
        <v>306</v>
      </c>
      <c r="C6" s="230">
        <v>0</v>
      </c>
      <c r="D6" s="231">
        <v>0</v>
      </c>
      <c r="E6" s="231">
        <v>0</v>
      </c>
      <c r="F6" s="231">
        <v>0</v>
      </c>
      <c r="G6" s="232">
        <f>C6+E6</f>
        <v>0</v>
      </c>
      <c r="H6" s="232">
        <f>D6+F6</f>
        <v>0</v>
      </c>
      <c r="I6" s="231">
        <v>0</v>
      </c>
      <c r="J6" s="231">
        <v>0</v>
      </c>
      <c r="K6" s="233">
        <f>G6-H6</f>
        <v>0</v>
      </c>
      <c r="L6" s="234"/>
      <c r="M6" s="230">
        <v>0</v>
      </c>
      <c r="N6" s="233">
        <f>H6+M6</f>
        <v>0</v>
      </c>
    </row>
    <row r="7" ht="21" customHeight="1">
      <c r="A7" s="235"/>
      <c r="B7" t="s" s="236">
        <v>307</v>
      </c>
      <c r="C7" s="237">
        <v>15106</v>
      </c>
      <c r="D7" s="238">
        <v>14967.53127</v>
      </c>
      <c r="E7" s="238">
        <v>333</v>
      </c>
      <c r="F7" s="238">
        <v>306.79284</v>
      </c>
      <c r="G7" s="239">
        <f>C7+E7</f>
        <v>15439</v>
      </c>
      <c r="H7" s="239">
        <f>D7+F7</f>
        <v>15274.32411</v>
      </c>
      <c r="I7" s="238">
        <v>1486</v>
      </c>
      <c r="J7" s="238">
        <v>451.28231</v>
      </c>
      <c r="K7" s="240">
        <f>G7-H7</f>
        <v>164.6758900000004</v>
      </c>
      <c r="L7" s="241"/>
      <c r="M7" s="242">
        <v>0</v>
      </c>
      <c r="N7" s="240">
        <f>H7+M7</f>
        <v>15274.32411</v>
      </c>
    </row>
    <row r="8" ht="21" customHeight="1">
      <c r="A8" s="235"/>
      <c r="B8" t="s" s="236">
        <v>308</v>
      </c>
      <c r="C8" s="237">
        <v>1821</v>
      </c>
      <c r="D8" s="238">
        <v>1821</v>
      </c>
      <c r="E8" s="238">
        <v>0</v>
      </c>
      <c r="F8" s="238">
        <v>0</v>
      </c>
      <c r="G8" s="239">
        <f>C8+E8</f>
        <v>1821</v>
      </c>
      <c r="H8" s="239">
        <f>D8+F8</f>
        <v>1821</v>
      </c>
      <c r="I8" s="238">
        <v>0</v>
      </c>
      <c r="J8" s="238">
        <v>0</v>
      </c>
      <c r="K8" s="240">
        <f>G8-H8</f>
        <v>0</v>
      </c>
      <c r="L8" s="241"/>
      <c r="M8" s="242">
        <v>50</v>
      </c>
      <c r="N8" s="240">
        <f>H8+M8</f>
        <v>1871</v>
      </c>
    </row>
    <row r="9" ht="15" customHeight="1" hidden="1">
      <c r="A9" s="228"/>
      <c r="B9" t="s" s="229">
        <v>309</v>
      </c>
      <c r="C9" s="230">
        <v>0</v>
      </c>
      <c r="D9" s="231">
        <v>0</v>
      </c>
      <c r="E9" s="231">
        <v>0</v>
      </c>
      <c r="F9" s="231">
        <v>0</v>
      </c>
      <c r="G9" s="232">
        <f>C9+E9</f>
        <v>0</v>
      </c>
      <c r="H9" s="232">
        <f>D9+F9</f>
        <v>0</v>
      </c>
      <c r="I9" s="231">
        <v>0</v>
      </c>
      <c r="J9" s="231">
        <v>0</v>
      </c>
      <c r="K9" s="233">
        <f>G9-H9</f>
        <v>0</v>
      </c>
      <c r="L9" s="243"/>
      <c r="M9" s="244">
        <v>0</v>
      </c>
      <c r="N9" s="233">
        <f>H9+M9</f>
        <v>0</v>
      </c>
    </row>
    <row r="10" ht="15" customHeight="1" hidden="1">
      <c r="A10" s="228"/>
      <c r="B10" t="s" s="229">
        <v>310</v>
      </c>
      <c r="C10" s="230">
        <v>0</v>
      </c>
      <c r="D10" s="231">
        <v>0</v>
      </c>
      <c r="E10" s="231">
        <v>0</v>
      </c>
      <c r="F10" s="231">
        <v>0</v>
      </c>
      <c r="G10" s="232">
        <f>C10+E10</f>
        <v>0</v>
      </c>
      <c r="H10" s="232">
        <f>D10+F10</f>
        <v>0</v>
      </c>
      <c r="I10" s="231">
        <v>0</v>
      </c>
      <c r="J10" s="231">
        <v>0</v>
      </c>
      <c r="K10" s="233">
        <f>G10-H10</f>
        <v>0</v>
      </c>
      <c r="L10" s="245"/>
      <c r="M10" s="244">
        <v>0</v>
      </c>
      <c r="N10" s="233">
        <f>H10+M10</f>
        <v>0</v>
      </c>
    </row>
    <row r="11" ht="15" customHeight="1" hidden="1">
      <c r="A11" s="228"/>
      <c r="B11" t="s" s="229">
        <v>311</v>
      </c>
      <c r="C11" s="230">
        <v>0</v>
      </c>
      <c r="D11" s="231">
        <v>0</v>
      </c>
      <c r="E11" s="231">
        <v>0</v>
      </c>
      <c r="F11" s="231">
        <v>0</v>
      </c>
      <c r="G11" s="232">
        <f>C11+E11</f>
        <v>0</v>
      </c>
      <c r="H11" s="232">
        <f>D11+F11</f>
        <v>0</v>
      </c>
      <c r="I11" s="231">
        <v>0</v>
      </c>
      <c r="J11" s="231">
        <v>0</v>
      </c>
      <c r="K11" s="233">
        <f>G11-H11</f>
        <v>0</v>
      </c>
      <c r="L11" s="246"/>
      <c r="M11" s="244">
        <v>0</v>
      </c>
      <c r="N11" s="233">
        <f>H11+M11</f>
        <v>0</v>
      </c>
    </row>
    <row r="12" ht="21" customHeight="1">
      <c r="A12" s="235"/>
      <c r="B12" t="s" s="236">
        <v>312</v>
      </c>
      <c r="C12" s="237">
        <v>336</v>
      </c>
      <c r="D12" s="238">
        <v>336</v>
      </c>
      <c r="E12" s="238">
        <v>2265</v>
      </c>
      <c r="F12" s="238">
        <v>1980.00014</v>
      </c>
      <c r="G12" s="239">
        <f>C12+E12</f>
        <v>2601</v>
      </c>
      <c r="H12" s="239">
        <f>D12+F12</f>
        <v>2316.00014</v>
      </c>
      <c r="I12" s="238">
        <v>0</v>
      </c>
      <c r="J12" s="238">
        <v>15.58934</v>
      </c>
      <c r="K12" s="240">
        <f>G12-H12</f>
        <v>284.9998599999999</v>
      </c>
      <c r="L12" s="241"/>
      <c r="M12" s="242">
        <v>0</v>
      </c>
      <c r="N12" s="240">
        <f>H12+M12</f>
        <v>2316.00014</v>
      </c>
    </row>
    <row r="13" ht="21" customHeight="1">
      <c r="A13" s="235"/>
      <c r="B13" t="s" s="236">
        <v>313</v>
      </c>
      <c r="C13" s="237">
        <v>292.66091</v>
      </c>
      <c r="D13" s="238">
        <v>292.66091</v>
      </c>
      <c r="E13" s="238">
        <v>0</v>
      </c>
      <c r="F13" s="238">
        <v>0</v>
      </c>
      <c r="G13" s="239">
        <f>C13+E13</f>
        <v>292.66091</v>
      </c>
      <c r="H13" s="239">
        <f>D13+F13</f>
        <v>292.66091</v>
      </c>
      <c r="I13" s="238">
        <v>0</v>
      </c>
      <c r="J13" s="238">
        <v>0</v>
      </c>
      <c r="K13" s="240">
        <f>G13-H13</f>
        <v>0</v>
      </c>
      <c r="L13" s="241"/>
      <c r="M13" s="242">
        <v>0</v>
      </c>
      <c r="N13" s="240">
        <f>H13+M13</f>
        <v>292.66091</v>
      </c>
    </row>
    <row r="14" ht="21" customHeight="1">
      <c r="A14" s="225"/>
      <c r="B14" t="s" s="226">
        <v>314</v>
      </c>
      <c r="C14" s="220">
        <f>C15+C16+C17</f>
        <v>873784.0861800001</v>
      </c>
      <c r="D14" s="221">
        <f>D15+D16+D17</f>
        <v>863320.9223100001</v>
      </c>
      <c r="E14" s="221">
        <f>E15+E16+E17</f>
        <v>2742</v>
      </c>
      <c r="F14" s="221">
        <f>F15+F16+F17</f>
        <v>2559.90772</v>
      </c>
      <c r="G14" s="221">
        <f>G15+G16+G17</f>
        <v>876526.0861800001</v>
      </c>
      <c r="H14" s="221">
        <f>H15+H16+H17</f>
        <v>865880.8300300001</v>
      </c>
      <c r="I14" s="221">
        <f>I15+I16+I17</f>
        <v>159033.17048</v>
      </c>
      <c r="J14" s="221">
        <f>J15+J16+J17</f>
        <v>9990.101349999999</v>
      </c>
      <c r="K14" s="221">
        <f>K15+K16+K17</f>
        <v>10645.256150000045</v>
      </c>
      <c r="L14" s="247"/>
      <c r="M14" s="248">
        <f>M15+M16+M17</f>
        <v>64.38059</v>
      </c>
      <c r="N14" s="222">
        <f>N15+N16+N17</f>
        <v>865945.21062</v>
      </c>
    </row>
    <row r="15" ht="21" customHeight="1">
      <c r="A15" s="225"/>
      <c r="B15" t="s" s="236">
        <v>315</v>
      </c>
      <c r="C15" s="237">
        <v>678212.3035</v>
      </c>
      <c r="D15" s="238">
        <v>674700.40079</v>
      </c>
      <c r="E15" s="238">
        <v>2177</v>
      </c>
      <c r="F15" s="238">
        <v>2004.26572</v>
      </c>
      <c r="G15" s="239">
        <f>C15+E15</f>
        <v>680389.3035</v>
      </c>
      <c r="H15" s="239">
        <f>D15+F15</f>
        <v>676704.66651</v>
      </c>
      <c r="I15" s="238">
        <v>125117.45467</v>
      </c>
      <c r="J15" s="238">
        <v>8556.505319999998</v>
      </c>
      <c r="K15" s="240">
        <f>G15-H15</f>
        <v>3684.636990000028</v>
      </c>
      <c r="L15" s="241"/>
      <c r="M15" s="242">
        <v>4.19838</v>
      </c>
      <c r="N15" s="240">
        <f>H15+M15</f>
        <v>676708.86489</v>
      </c>
    </row>
    <row r="16" ht="21" customHeight="1">
      <c r="A16" s="225"/>
      <c r="B16" t="s" s="236">
        <v>316</v>
      </c>
      <c r="C16" s="237">
        <v>31297.78268</v>
      </c>
      <c r="D16" s="238">
        <v>25243.85265</v>
      </c>
      <c r="E16" s="238">
        <v>0</v>
      </c>
      <c r="F16" s="238">
        <v>0</v>
      </c>
      <c r="G16" s="239">
        <f>C16+E16</f>
        <v>31297.78268</v>
      </c>
      <c r="H16" s="239">
        <f>D16+F16</f>
        <v>25243.85265</v>
      </c>
      <c r="I16" s="238">
        <v>5235.29887</v>
      </c>
      <c r="J16" s="238">
        <v>160.02295</v>
      </c>
      <c r="K16" s="240">
        <f>G16-H16</f>
        <v>6053.930030000003</v>
      </c>
      <c r="L16" s="241"/>
      <c r="M16" s="242">
        <v>0</v>
      </c>
      <c r="N16" s="240">
        <f>H16+M16</f>
        <v>25243.85265</v>
      </c>
    </row>
    <row r="17" ht="21" customHeight="1">
      <c r="A17" s="249"/>
      <c r="B17" t="s" s="236">
        <v>317</v>
      </c>
      <c r="C17" s="237">
        <v>164274</v>
      </c>
      <c r="D17" s="238">
        <v>163376.66887</v>
      </c>
      <c r="E17" s="238">
        <v>565</v>
      </c>
      <c r="F17" s="238">
        <v>555.6420000000001</v>
      </c>
      <c r="G17" s="239">
        <f>C17+E17</f>
        <v>164839</v>
      </c>
      <c r="H17" s="239">
        <f>D17+F17</f>
        <v>163932.31087</v>
      </c>
      <c r="I17" s="238">
        <v>28680.41694</v>
      </c>
      <c r="J17" s="238">
        <v>1273.57308</v>
      </c>
      <c r="K17" s="240">
        <f>G17-H17</f>
        <v>906.6891300000134</v>
      </c>
      <c r="L17" s="241"/>
      <c r="M17" s="242">
        <v>60.18221</v>
      </c>
      <c r="N17" s="240">
        <f>H17+M17</f>
        <v>163992.49308</v>
      </c>
    </row>
    <row r="18" ht="21" customHeight="1">
      <c r="A18" t="s" s="218">
        <v>318</v>
      </c>
      <c r="B18" s="219"/>
      <c r="C18" s="220">
        <f>C19+C20</f>
        <v>200</v>
      </c>
      <c r="D18" s="221">
        <f>D19+D20</f>
        <v>200</v>
      </c>
      <c r="E18" s="221">
        <f>E19+E20</f>
        <v>0</v>
      </c>
      <c r="F18" s="221">
        <f>F19+F20</f>
        <v>0</v>
      </c>
      <c r="G18" s="221">
        <f>G19+G20</f>
        <v>200</v>
      </c>
      <c r="H18" s="221">
        <f>H19+H20</f>
        <v>200</v>
      </c>
      <c r="I18" s="221">
        <f>I19+I20</f>
        <v>0</v>
      </c>
      <c r="J18" s="221">
        <f>J19+J20</f>
        <v>0</v>
      </c>
      <c r="K18" s="222">
        <f>K19+K20</f>
        <v>0</v>
      </c>
      <c r="L18" s="223"/>
      <c r="M18" s="220">
        <f>M19+M20</f>
        <v>0</v>
      </c>
      <c r="N18" s="224">
        <f>H18+M18</f>
        <v>200</v>
      </c>
    </row>
    <row r="19" ht="21" customHeight="1">
      <c r="A19" s="225"/>
      <c r="B19" t="s" s="236">
        <v>319</v>
      </c>
      <c r="C19" s="237">
        <v>200</v>
      </c>
      <c r="D19" s="238">
        <v>200</v>
      </c>
      <c r="E19" s="238">
        <v>0</v>
      </c>
      <c r="F19" s="238">
        <v>0</v>
      </c>
      <c r="G19" s="239">
        <f>C19+E19</f>
        <v>200</v>
      </c>
      <c r="H19" s="239">
        <f>D19+F19</f>
        <v>200</v>
      </c>
      <c r="I19" s="238">
        <v>0</v>
      </c>
      <c r="J19" s="238">
        <v>0</v>
      </c>
      <c r="K19" s="240">
        <f>G19-H19</f>
        <v>0</v>
      </c>
      <c r="L19" s="241"/>
      <c r="M19" s="242">
        <v>0</v>
      </c>
      <c r="N19" s="240">
        <f>H19+M19</f>
        <v>200</v>
      </c>
    </row>
    <row r="20" ht="21" customHeight="1">
      <c r="A20" s="235"/>
      <c r="B20" t="s" s="236">
        <v>320</v>
      </c>
      <c r="C20" s="237">
        <v>0</v>
      </c>
      <c r="D20" s="238">
        <v>0</v>
      </c>
      <c r="E20" s="238">
        <v>0</v>
      </c>
      <c r="F20" s="238">
        <v>0</v>
      </c>
      <c r="G20" s="239">
        <f>C20+E20</f>
        <v>0</v>
      </c>
      <c r="H20" s="239">
        <f>D20+F20</f>
        <v>0</v>
      </c>
      <c r="I20" s="238">
        <v>0</v>
      </c>
      <c r="J20" s="238">
        <v>0</v>
      </c>
      <c r="K20" s="240">
        <f>G20-H20</f>
        <v>0</v>
      </c>
      <c r="L20" s="241"/>
      <c r="M20" s="242">
        <v>0</v>
      </c>
      <c r="N20" s="240">
        <f>H20+M20</f>
        <v>0</v>
      </c>
    </row>
    <row r="21" ht="21" customHeight="1">
      <c r="A21" t="s" s="218">
        <v>321</v>
      </c>
      <c r="B21" s="219"/>
      <c r="C21" s="250">
        <f>C22+C28</f>
        <v>74241.635910000012</v>
      </c>
      <c r="D21" s="251">
        <f>D22+D28</f>
        <v>74241.635910000012</v>
      </c>
      <c r="E21" s="221">
        <f>E22+E28</f>
        <v>329.0492</v>
      </c>
      <c r="F21" s="221">
        <f>F22+F28</f>
        <v>329.0492</v>
      </c>
      <c r="G21" s="251">
        <f>G22+G28</f>
        <v>74570.685110000006</v>
      </c>
      <c r="H21" s="251">
        <f>H22+H28</f>
        <v>74570.685110000006</v>
      </c>
      <c r="I21" s="221">
        <f>I22+I28</f>
        <v>4406.20719</v>
      </c>
      <c r="J21" s="221">
        <f>J22+J28</f>
        <v>41.41051</v>
      </c>
      <c r="K21" s="252">
        <f>K22+K28</f>
        <v>0</v>
      </c>
      <c r="L21" s="223"/>
      <c r="M21" s="220">
        <f>M22+M28</f>
        <v>1271.43205</v>
      </c>
      <c r="N21" s="252">
        <f>N22+N28</f>
        <v>75842.117160000009</v>
      </c>
    </row>
    <row r="22" ht="21" customHeight="1">
      <c r="A22" s="253"/>
      <c r="B22" t="s" s="226">
        <v>322</v>
      </c>
      <c r="C22" s="250">
        <f>C23+C24+C25+C26+C27</f>
        <v>73412.713740000007</v>
      </c>
      <c r="D22" s="251">
        <f>D23+D24+D25+D26+D27</f>
        <v>73412.713740000007</v>
      </c>
      <c r="E22" s="221">
        <f>E23+E24+E25+E26+E27</f>
        <v>329.0492</v>
      </c>
      <c r="F22" s="221">
        <f>F23+F24+F25+F26+F27</f>
        <v>329.0492</v>
      </c>
      <c r="G22" s="251">
        <f>G23+G24+G25+G26+G27</f>
        <v>73741.76294</v>
      </c>
      <c r="H22" s="251">
        <f>H23+H24+H25+H26+H27</f>
        <v>73741.76294</v>
      </c>
      <c r="I22" s="221">
        <f>I23+I24+I25+I26+I27</f>
        <v>4406.20719</v>
      </c>
      <c r="J22" s="221">
        <f>J23+J24+J25+J26+J27</f>
        <v>41.41051</v>
      </c>
      <c r="K22" s="252">
        <f>K23+K24+K25+K26+K27</f>
        <v>0</v>
      </c>
      <c r="L22" s="227"/>
      <c r="M22" s="220">
        <f>M23+M24+M25+M26+M27</f>
        <v>1271.43205</v>
      </c>
      <c r="N22" s="252">
        <f>N23+N24+N25+N26+N27</f>
        <v>75013.19499</v>
      </c>
    </row>
    <row r="23" ht="21" customHeight="1">
      <c r="A23" s="254"/>
      <c r="B23" t="s" s="236">
        <v>323</v>
      </c>
      <c r="C23" s="237">
        <v>36663.35183</v>
      </c>
      <c r="D23" s="238">
        <v>36663.35183</v>
      </c>
      <c r="E23" s="238">
        <v>0</v>
      </c>
      <c r="F23" s="238">
        <v>0</v>
      </c>
      <c r="G23" s="239">
        <f>C23+E23</f>
        <v>36663.35183</v>
      </c>
      <c r="H23" s="239">
        <f>D23+F23</f>
        <v>36663.35183</v>
      </c>
      <c r="I23" s="238">
        <v>0</v>
      </c>
      <c r="J23" s="238">
        <v>0</v>
      </c>
      <c r="K23" s="240">
        <f>G23-H23</f>
        <v>0</v>
      </c>
      <c r="L23" s="241"/>
      <c r="M23" s="242">
        <v>200.57333</v>
      </c>
      <c r="N23" s="240">
        <f>H23+M23</f>
        <v>36863.92516</v>
      </c>
    </row>
    <row r="24" ht="21" customHeight="1">
      <c r="A24" s="253"/>
      <c r="B24" t="s" s="236">
        <v>324</v>
      </c>
      <c r="C24" s="237">
        <v>19816.56959</v>
      </c>
      <c r="D24" s="238">
        <v>19816.56959</v>
      </c>
      <c r="E24" s="238">
        <v>184.4252</v>
      </c>
      <c r="F24" s="238">
        <v>184.4252</v>
      </c>
      <c r="G24" s="239">
        <f>C24+E24</f>
        <v>20000.99479</v>
      </c>
      <c r="H24" s="239">
        <f>D24+F24</f>
        <v>20000.99479</v>
      </c>
      <c r="I24" s="238">
        <v>0</v>
      </c>
      <c r="J24" s="238">
        <v>0</v>
      </c>
      <c r="K24" s="240">
        <f>G24-H24</f>
        <v>0</v>
      </c>
      <c r="L24" s="241">
        <f>L25+L26+L27</f>
        <v>0</v>
      </c>
      <c r="M24" s="242">
        <v>0</v>
      </c>
      <c r="N24" s="240">
        <f>H24+M24</f>
        <v>20000.99479</v>
      </c>
    </row>
    <row r="25" ht="21" customHeight="1">
      <c r="A25" s="255"/>
      <c r="B25" t="s" s="236">
        <v>325</v>
      </c>
      <c r="C25" s="237">
        <v>15174.15432</v>
      </c>
      <c r="D25" s="238">
        <v>15174.15432</v>
      </c>
      <c r="E25" s="238">
        <v>144.624</v>
      </c>
      <c r="F25" s="238">
        <v>144.624</v>
      </c>
      <c r="G25" s="239">
        <f>C25+E25</f>
        <v>15318.77832</v>
      </c>
      <c r="H25" s="239">
        <f>D25+F25</f>
        <v>15318.77832</v>
      </c>
      <c r="I25" s="238">
        <v>4406.20719</v>
      </c>
      <c r="J25" s="238">
        <v>41.41051</v>
      </c>
      <c r="K25" s="240">
        <f>G25-H25</f>
        <v>0</v>
      </c>
      <c r="L25" s="241"/>
      <c r="M25" s="242">
        <v>1070.85872</v>
      </c>
      <c r="N25" s="240">
        <f>H25+M25</f>
        <v>16389.63704</v>
      </c>
    </row>
    <row r="26" ht="21" customHeight="1">
      <c r="A26" s="255"/>
      <c r="B26" t="s" s="236">
        <v>326</v>
      </c>
      <c r="C26" s="256">
        <v>1758.638</v>
      </c>
      <c r="D26" s="257">
        <v>1758.638</v>
      </c>
      <c r="E26" s="238">
        <v>0</v>
      </c>
      <c r="F26" s="238">
        <v>0</v>
      </c>
      <c r="G26" s="257">
        <f>C26+E26</f>
        <v>1758.638</v>
      </c>
      <c r="H26" s="257">
        <f>D26+F26</f>
        <v>1758.638</v>
      </c>
      <c r="I26" s="238">
        <v>0</v>
      </c>
      <c r="J26" s="238">
        <v>0</v>
      </c>
      <c r="K26" s="258">
        <f>G26-H26</f>
        <v>0</v>
      </c>
      <c r="L26" s="241"/>
      <c r="M26" s="242">
        <v>0</v>
      </c>
      <c r="N26" s="258">
        <f>H26+M26</f>
        <v>1758.638</v>
      </c>
    </row>
    <row r="27" ht="15" customHeight="1" hidden="1">
      <c r="A27" s="259"/>
      <c r="B27" s="260"/>
      <c r="C27" s="230"/>
      <c r="D27" s="231"/>
      <c r="E27" s="231"/>
      <c r="F27" s="231"/>
      <c r="G27" s="232">
        <f>C27+E27</f>
        <v>0</v>
      </c>
      <c r="H27" s="232">
        <f>D27+F27</f>
        <v>0</v>
      </c>
      <c r="I27" s="231"/>
      <c r="J27" s="231"/>
      <c r="K27" s="233">
        <f>G27-H27</f>
        <v>0</v>
      </c>
      <c r="L27" s="234"/>
      <c r="M27" s="230"/>
      <c r="N27" s="233">
        <f>H27+M27</f>
        <v>0</v>
      </c>
    </row>
    <row r="28" ht="21" customHeight="1">
      <c r="A28" s="253"/>
      <c r="B28" t="s" s="226">
        <v>327</v>
      </c>
      <c r="C28" s="220">
        <f>C29+C32</f>
        <v>828.9221700000001</v>
      </c>
      <c r="D28" s="221">
        <f>D29+D30+D31</f>
        <v>828.9221700000001</v>
      </c>
      <c r="E28" s="221">
        <f>E29+E30+E31</f>
        <v>0</v>
      </c>
      <c r="F28" s="221">
        <f>F29+F30+F31</f>
        <v>0</v>
      </c>
      <c r="G28" s="221">
        <f>G29+G30+G31</f>
        <v>828.9221700000001</v>
      </c>
      <c r="H28" s="221">
        <f>H29+H30+H31</f>
        <v>828.9221700000001</v>
      </c>
      <c r="I28" s="221">
        <f>I29+I30+I31</f>
        <v>0</v>
      </c>
      <c r="J28" s="221">
        <f>J29+J30+J31</f>
        <v>0</v>
      </c>
      <c r="K28" s="222">
        <f>K29+K30+K31</f>
        <v>0</v>
      </c>
      <c r="L28" s="227"/>
      <c r="M28" s="220">
        <f>M29+M30+M31</f>
        <v>0</v>
      </c>
      <c r="N28" s="222">
        <f>N29+N30+N31</f>
        <v>828.9221700000001</v>
      </c>
    </row>
    <row r="29" ht="21" customHeight="1">
      <c r="A29" s="255"/>
      <c r="B29" t="s" s="236">
        <v>328</v>
      </c>
      <c r="C29" s="237">
        <v>327.28377</v>
      </c>
      <c r="D29" s="238">
        <v>327.28377</v>
      </c>
      <c r="E29" s="238">
        <v>0</v>
      </c>
      <c r="F29" s="238">
        <v>0</v>
      </c>
      <c r="G29" s="239">
        <f>C29+E29</f>
        <v>327.28377</v>
      </c>
      <c r="H29" s="239">
        <f>D29+F29</f>
        <v>327.28377</v>
      </c>
      <c r="I29" s="238">
        <v>0</v>
      </c>
      <c r="J29" s="238">
        <v>0</v>
      </c>
      <c r="K29" s="240">
        <f>G29-H29</f>
        <v>0</v>
      </c>
      <c r="L29" s="241"/>
      <c r="M29" s="242">
        <v>0</v>
      </c>
      <c r="N29" s="240">
        <f>H29+M29</f>
        <v>327.28377</v>
      </c>
    </row>
    <row r="30" ht="15" customHeight="1" hidden="1">
      <c r="A30" s="259"/>
      <c r="B30" s="260"/>
      <c r="C30" s="230">
        <v>501.6384</v>
      </c>
      <c r="D30" s="231">
        <v>501.6384</v>
      </c>
      <c r="E30" s="231">
        <v>0</v>
      </c>
      <c r="F30" s="231">
        <v>0</v>
      </c>
      <c r="G30" s="232">
        <f>C30+E30</f>
        <v>501.6384</v>
      </c>
      <c r="H30" s="232">
        <f>D30+F30</f>
        <v>501.6384</v>
      </c>
      <c r="I30" s="231">
        <v>0</v>
      </c>
      <c r="J30" s="231">
        <v>0</v>
      </c>
      <c r="K30" s="233">
        <f>G30-H30</f>
        <v>0</v>
      </c>
      <c r="L30" s="261"/>
      <c r="M30" s="244">
        <v>0</v>
      </c>
      <c r="N30" s="233">
        <f>H30+M30</f>
        <v>501.6384</v>
      </c>
    </row>
    <row r="31" ht="15" customHeight="1" hidden="1">
      <c r="A31" s="262"/>
      <c r="B31" s="260"/>
      <c r="C31" s="230">
        <v>0</v>
      </c>
      <c r="D31" s="231">
        <v>0</v>
      </c>
      <c r="E31" s="231">
        <v>0</v>
      </c>
      <c r="F31" s="231">
        <v>0</v>
      </c>
      <c r="G31" s="232">
        <f>C31+E31</f>
        <v>0</v>
      </c>
      <c r="H31" s="232">
        <f>D31+F31</f>
        <v>0</v>
      </c>
      <c r="I31" s="231">
        <v>0</v>
      </c>
      <c r="J31" s="231">
        <v>0</v>
      </c>
      <c r="K31" s="233">
        <f>G31-H31</f>
        <v>0</v>
      </c>
      <c r="L31" s="263"/>
      <c r="M31" s="244">
        <v>0</v>
      </c>
      <c r="N31" s="233">
        <f>H31+M31</f>
        <v>0</v>
      </c>
    </row>
    <row r="32" ht="21.5" customHeight="1">
      <c r="A32" s="264"/>
      <c r="B32" t="s" s="265">
        <v>329</v>
      </c>
      <c r="C32" s="266">
        <v>501.6384</v>
      </c>
      <c r="D32" s="267">
        <v>501.6384</v>
      </c>
      <c r="E32" s="267">
        <v>0</v>
      </c>
      <c r="F32" s="267">
        <v>0</v>
      </c>
      <c r="G32" s="268">
        <f>C32+E32</f>
        <v>501.6384</v>
      </c>
      <c r="H32" s="268">
        <f>D32+F32</f>
        <v>501.6384</v>
      </c>
      <c r="I32" s="267">
        <v>0</v>
      </c>
      <c r="J32" s="267">
        <v>0</v>
      </c>
      <c r="K32" s="269">
        <f>G32-H32</f>
        <v>0</v>
      </c>
      <c r="L32" s="270"/>
      <c r="M32" s="271">
        <v>0</v>
      </c>
      <c r="N32" s="269">
        <f>H32+M32</f>
        <v>501.6384</v>
      </c>
    </row>
    <row r="33" ht="21" customHeight="1">
      <c r="A33" s="272"/>
      <c r="B33" s="273"/>
      <c r="C33" s="273"/>
      <c r="D33" s="273"/>
      <c r="E33" s="273"/>
      <c r="F33" s="273"/>
      <c r="G33" s="273"/>
      <c r="H33" s="273"/>
      <c r="I33" s="273"/>
      <c r="J33" s="273"/>
      <c r="K33" s="273"/>
      <c r="L33" s="273"/>
      <c r="M33" s="273"/>
      <c r="N33" s="273"/>
    </row>
    <row r="34" ht="38" customHeight="1">
      <c r="A34" t="s" s="165">
        <v>330</v>
      </c>
      <c r="B34" s="274"/>
      <c r="C34" s="274"/>
      <c r="D34" s="274"/>
      <c r="E34" s="274"/>
      <c r="F34" s="274"/>
      <c r="G34" s="274"/>
      <c r="H34" s="274"/>
      <c r="I34" s="274"/>
      <c r="J34" s="274"/>
      <c r="K34" s="274"/>
      <c r="L34" s="274"/>
      <c r="M34" s="274"/>
      <c r="N34" s="274"/>
    </row>
    <row r="35" ht="20" customHeight="1">
      <c r="A35" t="s" s="165">
        <v>331</v>
      </c>
      <c r="B35" s="274"/>
      <c r="C35" s="274"/>
      <c r="D35" s="274"/>
      <c r="E35" s="274"/>
      <c r="F35" s="274"/>
      <c r="G35" s="274"/>
      <c r="H35" s="274"/>
      <c r="I35" s="274"/>
      <c r="J35" s="274"/>
      <c r="K35" s="274"/>
      <c r="L35" s="274"/>
      <c r="M35" s="274"/>
      <c r="N35" s="274"/>
    </row>
    <row r="36" ht="20" customHeight="1">
      <c r="A36" t="s" s="165">
        <v>332</v>
      </c>
      <c r="B36" s="274"/>
      <c r="C36" s="274"/>
      <c r="D36" s="274"/>
      <c r="E36" s="274"/>
      <c r="F36" s="274"/>
      <c r="G36" s="274"/>
      <c r="H36" s="274"/>
      <c r="I36" s="274"/>
      <c r="J36" s="274"/>
      <c r="K36" s="274"/>
      <c r="L36" s="274"/>
      <c r="M36" s="274"/>
      <c r="N36" s="274"/>
    </row>
    <row r="37" ht="38" customHeight="1">
      <c r="A37" t="s" s="165">
        <v>333</v>
      </c>
      <c r="B37" s="274"/>
      <c r="C37" s="274"/>
      <c r="D37" s="274"/>
      <c r="E37" s="274"/>
      <c r="F37" s="274"/>
      <c r="G37" s="274"/>
      <c r="H37" s="274"/>
      <c r="I37" s="274"/>
      <c r="J37" s="274"/>
      <c r="K37" s="274"/>
      <c r="L37" s="274"/>
      <c r="M37" s="274"/>
      <c r="N37" s="274"/>
    </row>
    <row r="38" ht="20" customHeight="1">
      <c r="A38" t="s" s="165">
        <v>334</v>
      </c>
      <c r="B38" s="274"/>
      <c r="C38" s="274"/>
      <c r="D38" s="274"/>
      <c r="E38" s="274"/>
      <c r="F38" s="274"/>
      <c r="G38" s="274"/>
      <c r="H38" s="274"/>
      <c r="I38" s="274"/>
      <c r="J38" s="274"/>
      <c r="K38" s="274"/>
      <c r="L38" s="274"/>
      <c r="M38" s="274"/>
      <c r="N38" s="274"/>
    </row>
  </sheetData>
  <mergeCells count="19">
    <mergeCell ref="A21:B21"/>
    <mergeCell ref="A1:N1"/>
    <mergeCell ref="A35:N35"/>
    <mergeCell ref="A36:N36"/>
    <mergeCell ref="K2:K3"/>
    <mergeCell ref="A38:N38"/>
    <mergeCell ref="J2:J3"/>
    <mergeCell ref="A34:N34"/>
    <mergeCell ref="I2:I3"/>
    <mergeCell ref="A18:B18"/>
    <mergeCell ref="E2:F2"/>
    <mergeCell ref="N2:N3"/>
    <mergeCell ref="C2:D2"/>
    <mergeCell ref="A37:N37"/>
    <mergeCell ref="G2:H2"/>
    <mergeCell ref="A4:B4"/>
    <mergeCell ref="M2:M3"/>
    <mergeCell ref="B2:B3"/>
    <mergeCell ref="A2:A3"/>
  </mergeCells>
  <pageMargins left="0.606299" right="0.606299" top="0.606299" bottom="0.606299" header="0.314961" footer="0.314961"/>
  <pageSetup firstPageNumber="1" fitToHeight="1" fitToWidth="1" scale="67" useFirstPageNumber="0" orientation="landscape"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