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4055" activeTab="0"/>
  </bookViews>
  <sheets>
    <sheet name="Řešitel 2016" sheetId="1" r:id="rId1"/>
  </sheets>
  <definedNames>
    <definedName name="_xlnm.Print_Area" localSheetId="0">'Řešitel 2016'!$A$1:$Z$66</definedName>
  </definedNames>
  <calcPr fullCalcOnLoad="1"/>
</workbook>
</file>

<file path=xl/sharedStrings.xml><?xml version="1.0" encoding="utf-8"?>
<sst xmlns="http://schemas.openxmlformats.org/spreadsheetml/2006/main" count="64" uniqueCount="40">
  <si>
    <t>z toho:</t>
  </si>
  <si>
    <t>odvody:</t>
  </si>
  <si>
    <t>stipendia:</t>
  </si>
  <si>
    <t>tis. Kč</t>
  </si>
  <si>
    <t>mzdové prostředky:</t>
  </si>
  <si>
    <t>provozní náklady:</t>
  </si>
  <si>
    <t>režie:</t>
  </si>
  <si>
    <t>Hlavní fakulta</t>
  </si>
  <si>
    <t>2. participující fakulta</t>
  </si>
  <si>
    <t>3. participující fakulta</t>
  </si>
  <si>
    <t>4. participující fakulta</t>
  </si>
  <si>
    <t>5. participující fakulta</t>
  </si>
  <si>
    <t>fakulta</t>
  </si>
  <si>
    <t>procenta</t>
  </si>
  <si>
    <t>podíl</t>
  </si>
  <si>
    <t>datum</t>
  </si>
  <si>
    <t>podpis</t>
  </si>
  <si>
    <t>↑
Vyberte,
prosím,
zkratku
fakulty!</t>
  </si>
  <si>
    <t>fakulta nebo součást univerzity:</t>
  </si>
  <si>
    <t>název projektu nebo konference:</t>
  </si>
  <si>
    <t>Celkové finanční prostředky:</t>
  </si>
  <si>
    <t>schválené</t>
  </si>
  <si>
    <t>skutečně
vyčerpané</t>
  </si>
  <si>
    <t>rozdíl</t>
  </si>
  <si>
    <t>Konečný rozpis podílu jednotlivých fakult v případě vícefakultní vědecké konference:</t>
  </si>
  <si>
    <t>hlavní řešitel</t>
  </si>
  <si>
    <t>STRANA A - ROZPOČTOVÉ A SOUHRNNÉ INFORMACE</t>
  </si>
  <si>
    <t>počet obhájených rigorózních prací:</t>
  </si>
  <si>
    <t>počet obhájených disertačních prací:</t>
  </si>
  <si>
    <t>počet obhájených diplomových prací:</t>
  </si>
  <si>
    <t>jméno a příjmení</t>
  </si>
  <si>
    <t>název kvalifikační práce</t>
  </si>
  <si>
    <t>typ
práce</t>
  </si>
  <si>
    <t>číslo</t>
  </si>
  <si>
    <t>zúčtovací číslo:</t>
  </si>
  <si>
    <t>typ:</t>
  </si>
  <si>
    <t>Počet obhájených kvalifikačních prací členů řešitelského týmu:</t>
  </si>
  <si>
    <t>hlavní řešitel / org. konference:</t>
  </si>
  <si>
    <r>
      <t xml:space="preserve">STRANA B - SEZNAM OBHÁJENÝCH KVALIFIKAČNÍCH PRACÍ </t>
    </r>
    <r>
      <rPr>
        <sz val="10"/>
        <rFont val="Arial"/>
        <family val="2"/>
      </rPr>
      <t>(pouze pro vysokoškolské projekty)</t>
    </r>
  </si>
  <si>
    <t>UNIVERZITA KARLOVA - SVV 2016 - ZÁVĚREČNÁ ZPRÁVA HLAVNÍHO ŘEŠITELE / ORGANIZÁTORA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</si>
</sst>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26"/>
      <name val="Arial"/>
      <family val="0"/>
    </font>
    <font>
      <sz val="1"/>
      <color indexed="2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horizontal="right" vertical="center"/>
    </xf>
    <xf numFmtId="3" fontId="0" fillId="35" borderId="18" xfId="0" applyNumberForma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5" borderId="18" xfId="0" applyFill="1" applyBorder="1" applyAlignment="1">
      <alignment horizontal="center" vertical="center"/>
    </xf>
    <xf numFmtId="9" fontId="0" fillId="34" borderId="0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vertical="center" wrapText="1"/>
    </xf>
    <xf numFmtId="3" fontId="2" fillId="35" borderId="18" xfId="0" applyNumberFormat="1" applyFont="1" applyFill="1" applyBorder="1" applyAlignment="1">
      <alignment vertical="center"/>
    </xf>
    <xf numFmtId="3" fontId="0" fillId="33" borderId="18" xfId="0" applyNumberFormat="1" applyFill="1" applyBorder="1" applyAlignment="1" applyProtection="1">
      <alignment horizontal="right" vertical="center"/>
      <protection locked="0"/>
    </xf>
    <xf numFmtId="9" fontId="0" fillId="33" borderId="18" xfId="0" applyNumberFormat="1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horizontal="center" vertical="center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/>
    </xf>
    <xf numFmtId="0" fontId="0" fillId="35" borderId="19" xfId="0" applyFill="1" applyBorder="1" applyAlignment="1">
      <alignment horizontal="left" vertical="center"/>
    </xf>
    <xf numFmtId="0" fontId="0" fillId="35" borderId="21" xfId="0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4" borderId="0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2" fillId="35" borderId="19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14" fontId="0" fillId="33" borderId="18" xfId="0" applyNumberFormat="1" applyFill="1" applyBorder="1" applyAlignment="1" applyProtection="1">
      <alignment horizontal="center" vertical="center"/>
      <protection locked="0"/>
    </xf>
    <xf numFmtId="14" fontId="0" fillId="33" borderId="18" xfId="0" applyNumberFormat="1" applyFill="1" applyBorder="1" applyAlignment="1" applyProtection="1">
      <alignment horizontal="center" vertical="center"/>
      <protection/>
    </xf>
    <xf numFmtId="3" fontId="0" fillId="33" borderId="19" xfId="0" applyNumberFormat="1" applyFill="1" applyBorder="1" applyAlignment="1" applyProtection="1">
      <alignment horizontal="left" vertical="center"/>
      <protection locked="0"/>
    </xf>
    <xf numFmtId="3" fontId="0" fillId="33" borderId="21" xfId="0" applyNumberFormat="1" applyFill="1" applyBorder="1" applyAlignment="1" applyProtection="1">
      <alignment horizontal="left" vertical="center"/>
      <protection locked="0"/>
    </xf>
    <xf numFmtId="3" fontId="0" fillId="33" borderId="20" xfId="0" applyNumberForma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4" borderId="0" xfId="0" applyFill="1" applyBorder="1" applyAlignment="1">
      <alignment horizontal="right" vertical="top"/>
    </xf>
    <xf numFmtId="0" fontId="0" fillId="34" borderId="17" xfId="0" applyFill="1" applyBorder="1" applyAlignment="1">
      <alignment horizontal="right" vertical="top"/>
    </xf>
    <xf numFmtId="3" fontId="0" fillId="35" borderId="19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left" vertical="top" wrapText="1"/>
    </xf>
    <xf numFmtId="0" fontId="0" fillId="35" borderId="12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0" fillId="35" borderId="0" xfId="0" applyFill="1" applyBorder="1" applyAlignment="1">
      <alignment horizontal="left" vertical="top" wrapText="1"/>
    </xf>
    <xf numFmtId="0" fontId="0" fillId="35" borderId="17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1">
      <selection activeCell="E4" sqref="E4:J4"/>
    </sheetView>
  </sheetViews>
  <sheetFormatPr defaultColWidth="9.140625" defaultRowHeight="12.75"/>
  <cols>
    <col min="1" max="1" width="0.71875" style="1" customWidth="1"/>
    <col min="2" max="12" width="9.140625" style="1" customWidth="1"/>
    <col min="13" max="14" width="0.71875" style="1" customWidth="1"/>
    <col min="15" max="25" width="9.140625" style="1" customWidth="1"/>
    <col min="26" max="26" width="0.71875" style="1" customWidth="1"/>
    <col min="27" max="16384" width="9.140625" style="1" customWidth="1"/>
  </cols>
  <sheetData>
    <row r="1" spans="1:26" ht="3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>
      <c r="A2" s="8"/>
      <c r="B2" s="27" t="s">
        <v>39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0"/>
      <c r="N2" s="8"/>
      <c r="O2" s="27" t="str">
        <f>B2</f>
        <v>UNIVERZITA KARLOVA - SVV 2016 - ZÁVĚREČNÁ ZPRÁVA HLAVNÍHO ŘEŠITELE / ORGANIZÁTORA</v>
      </c>
      <c r="P2" s="27"/>
      <c r="Q2" s="27"/>
      <c r="R2" s="27"/>
      <c r="S2" s="27"/>
      <c r="T2" s="27"/>
      <c r="U2" s="27"/>
      <c r="V2" s="27"/>
      <c r="W2" s="27"/>
      <c r="X2" s="27"/>
      <c r="Y2" s="27"/>
      <c r="Z2" s="10"/>
    </row>
    <row r="3" spans="1:26" ht="12.75">
      <c r="A3" s="8"/>
      <c r="B3" s="64" t="s">
        <v>18</v>
      </c>
      <c r="C3" s="64"/>
      <c r="D3" s="65"/>
      <c r="E3" s="36">
        <f>IF(L3="","",IF(K4&lt;&gt;0,K4,IF(K5&lt;&gt;0,K5,K6)))</f>
      </c>
      <c r="F3" s="37"/>
      <c r="G3" s="37"/>
      <c r="H3" s="37"/>
      <c r="I3" s="37"/>
      <c r="J3" s="38"/>
      <c r="K3" s="9"/>
      <c r="L3" s="15"/>
      <c r="M3" s="10"/>
      <c r="N3" s="8"/>
      <c r="O3" s="64" t="str">
        <f>B3</f>
        <v>fakulta nebo součást univerzity:</v>
      </c>
      <c r="P3" s="64"/>
      <c r="Q3" s="65"/>
      <c r="R3" s="36">
        <f>E3</f>
      </c>
      <c r="S3" s="37"/>
      <c r="T3" s="37"/>
      <c r="U3" s="37"/>
      <c r="V3" s="37"/>
      <c r="W3" s="38"/>
      <c r="X3" s="9"/>
      <c r="Y3" s="9"/>
      <c r="Z3" s="10"/>
    </row>
    <row r="4" spans="1:26" ht="12.75" customHeight="1">
      <c r="A4" s="8"/>
      <c r="B4" s="42" t="s">
        <v>34</v>
      </c>
      <c r="C4" s="42"/>
      <c r="D4" s="43"/>
      <c r="E4" s="52"/>
      <c r="F4" s="53"/>
      <c r="G4" s="53"/>
      <c r="H4" s="53"/>
      <c r="I4" s="53"/>
      <c r="J4" s="54"/>
      <c r="K4" s="19">
        <f>IF(L3="KTF","Katolická teologická fakulta",IF(L3="ETF","Evangelická teologická fakulta",IF(L3="HTF","Husitská teologická fakulta",IF(L3="PF","Právnická fakulta",IF(L3="LF1","1. lékařská fakulta",IF(L3="LF2","2. lékařská fakulta",IF(L3="LF3","3. lékařská fakulta",0)))))))</f>
        <v>0</v>
      </c>
      <c r="L4" s="44" t="s">
        <v>17</v>
      </c>
      <c r="M4" s="10"/>
      <c r="N4" s="8"/>
      <c r="O4" s="64" t="str">
        <f>B4</f>
        <v>zúčtovací číslo:</v>
      </c>
      <c r="P4" s="64"/>
      <c r="Q4" s="65"/>
      <c r="R4" s="66">
        <f>E4</f>
        <v>0</v>
      </c>
      <c r="S4" s="37"/>
      <c r="T4" s="37"/>
      <c r="U4" s="37"/>
      <c r="V4" s="37"/>
      <c r="W4" s="38"/>
      <c r="X4" s="9"/>
      <c r="Y4" s="9"/>
      <c r="Z4" s="10"/>
    </row>
    <row r="5" spans="1:26" ht="12.75">
      <c r="A5" s="8"/>
      <c r="B5" s="42" t="s">
        <v>35</v>
      </c>
      <c r="C5" s="42"/>
      <c r="D5" s="43"/>
      <c r="E5" s="28"/>
      <c r="F5" s="32"/>
      <c r="G5" s="32"/>
      <c r="H5" s="32"/>
      <c r="I5" s="32"/>
      <c r="J5" s="29"/>
      <c r="K5" s="19">
        <f>IF(L3="LFP","Lékařská fakulta v Plzni",IF(L3="LFHK","Lékařská fakulta v Hradci Králové",IF(L3="FaF","Farmaceutická fakulta v Hradci Králové",IF(L3="FF","Filozofická fakulta",IF(L3="PřF","Přírodovědecká fakulta",IF(L3="MFF","Matematicko-fyzikální fakulta",IF(L3="PedF","Pedagogická fakulta",0)))))))</f>
        <v>0</v>
      </c>
      <c r="L5" s="45"/>
      <c r="M5" s="10"/>
      <c r="N5" s="8"/>
      <c r="O5" s="64" t="str">
        <f>B5</f>
        <v>typ:</v>
      </c>
      <c r="P5" s="64"/>
      <c r="Q5" s="65"/>
      <c r="R5" s="36">
        <f>E5</f>
        <v>0</v>
      </c>
      <c r="S5" s="37"/>
      <c r="T5" s="37"/>
      <c r="U5" s="37"/>
      <c r="V5" s="37"/>
      <c r="W5" s="38"/>
      <c r="X5" s="9"/>
      <c r="Y5" s="9"/>
      <c r="Z5" s="10"/>
    </row>
    <row r="6" spans="1:26" ht="12.75" customHeight="1">
      <c r="A6" s="8"/>
      <c r="B6" s="42" t="s">
        <v>19</v>
      </c>
      <c r="C6" s="42"/>
      <c r="D6" s="43"/>
      <c r="E6" s="55"/>
      <c r="F6" s="56"/>
      <c r="G6" s="56"/>
      <c r="H6" s="56"/>
      <c r="I6" s="56"/>
      <c r="J6" s="57"/>
      <c r="K6" s="19">
        <f>IF(L3="FSV","Fakulta sociálních věd",IF(L3="FTVS","Fakulta tělesné výchovy a sportu",IF(L3="FHS","Fakulta humanitních studií",IF(L3="CERGE","CERGE",0))))</f>
        <v>0</v>
      </c>
      <c r="L6" s="45"/>
      <c r="M6" s="10"/>
      <c r="N6" s="8"/>
      <c r="O6" s="42" t="str">
        <f>B6</f>
        <v>název projektu nebo konference:</v>
      </c>
      <c r="P6" s="42"/>
      <c r="Q6" s="43"/>
      <c r="R6" s="67">
        <f>E6</f>
        <v>0</v>
      </c>
      <c r="S6" s="68"/>
      <c r="T6" s="68"/>
      <c r="U6" s="68"/>
      <c r="V6" s="68"/>
      <c r="W6" s="69"/>
      <c r="X6" s="9"/>
      <c r="Y6" s="9"/>
      <c r="Z6" s="10"/>
    </row>
    <row r="7" spans="1:26" ht="12.75">
      <c r="A7" s="8"/>
      <c r="B7" s="42"/>
      <c r="C7" s="42"/>
      <c r="D7" s="43"/>
      <c r="E7" s="58"/>
      <c r="F7" s="59"/>
      <c r="G7" s="59"/>
      <c r="H7" s="59"/>
      <c r="I7" s="59"/>
      <c r="J7" s="60"/>
      <c r="K7" s="26">
        <f>IF(L3="KTF","ThLic. Prokop Brož, Th.D., děkan",IF(L3="ETF","Doc. Jiří Mrázek, Th.D., děkan",IF(L3="HTF","Doc. ThDr. Kamila Veverková, děkanka",IF(L3="PF","Prof. JUDr. Jan Kuklík, DrSc., děkan",IF(L3="LF1","Prof. MUDr. Aleksi Šedo, DrSc., děkan",IF(L3="LF2","Prof. MUDr. Vladimír Komárek, CSc., děkan",IF(L3="LF3","Prof. MUDr. Michal Anděl, CSc., děkan",0)))))))</f>
        <v>0</v>
      </c>
      <c r="L7" s="45"/>
      <c r="M7" s="10"/>
      <c r="N7" s="8"/>
      <c r="O7" s="42"/>
      <c r="P7" s="42"/>
      <c r="Q7" s="43"/>
      <c r="R7" s="70"/>
      <c r="S7" s="71"/>
      <c r="T7" s="71"/>
      <c r="U7" s="71"/>
      <c r="V7" s="71"/>
      <c r="W7" s="72"/>
      <c r="X7" s="9"/>
      <c r="Y7" s="9"/>
      <c r="Z7" s="10"/>
    </row>
    <row r="8" spans="1:26" ht="12.75">
      <c r="A8" s="8"/>
      <c r="B8" s="42"/>
      <c r="C8" s="42"/>
      <c r="D8" s="43"/>
      <c r="E8" s="61"/>
      <c r="F8" s="62"/>
      <c r="G8" s="62"/>
      <c r="H8" s="62"/>
      <c r="I8" s="62"/>
      <c r="J8" s="63"/>
      <c r="K8" s="26">
        <f>IF(L3="LFP","Prof. MUDr. Boris Kreuzberg, CSc., děkan",IF(L3="LFHK","Prof. MUDr. RNDr. Miroslav Červinka, CSc., děkan",IF(L3="FaF","Doc. PharmDr. Tomáš Šimůnek, Ph.D., děkan",IF(L3="FF","Doc. Mirjam Friedová, Ph.D., děkanka",IF(L3="PřF","Prof. RNDr. Jiří Zima, CSc., děkan",IF(L3="MFF","Prof. RNDr. Jan Kratochvíl, CSc., děkan",IF(L3="PedF","Prof. PaedDr. Michal Nedělka, Dr., děkan",0)))))))</f>
        <v>0</v>
      </c>
      <c r="L8" s="45"/>
      <c r="M8" s="10"/>
      <c r="N8" s="8"/>
      <c r="O8" s="42"/>
      <c r="P8" s="42"/>
      <c r="Q8" s="43"/>
      <c r="R8" s="73"/>
      <c r="S8" s="74"/>
      <c r="T8" s="74"/>
      <c r="U8" s="74"/>
      <c r="V8" s="74"/>
      <c r="W8" s="75"/>
      <c r="X8" s="9"/>
      <c r="Y8" s="9"/>
      <c r="Z8" s="10"/>
    </row>
    <row r="9" spans="1:26" ht="12.75">
      <c r="A9" s="8"/>
      <c r="B9" s="42" t="s">
        <v>37</v>
      </c>
      <c r="C9" s="42"/>
      <c r="D9" s="43"/>
      <c r="E9" s="28"/>
      <c r="F9" s="32"/>
      <c r="G9" s="32"/>
      <c r="H9" s="32"/>
      <c r="I9" s="32"/>
      <c r="J9" s="29"/>
      <c r="K9" s="26">
        <f>IF(L3="FSV","PhDr. Jakub Končelík, Ph.D., děkan",IF(L3="FTVS","Doc. MUDr. Eva Kohlíková, CSc., děkanka",IF(L3="FHS","Mgr. Ing. arch. Marie Pětová, Ph.D., děkanka",IF(L3="CERGE","PhDr. Jakub Končelík, Ph.D., děkan FSV",0))))</f>
        <v>0</v>
      </c>
      <c r="L9" s="20"/>
      <c r="M9" s="10"/>
      <c r="N9" s="8"/>
      <c r="O9" s="42" t="str">
        <f>B9</f>
        <v>hlavní řešitel / org. konference:</v>
      </c>
      <c r="P9" s="42"/>
      <c r="Q9" s="43"/>
      <c r="R9" s="36">
        <f>E9</f>
        <v>0</v>
      </c>
      <c r="S9" s="37"/>
      <c r="T9" s="37"/>
      <c r="U9" s="37"/>
      <c r="V9" s="37"/>
      <c r="W9" s="38"/>
      <c r="X9" s="9"/>
      <c r="Y9" s="9"/>
      <c r="Z9" s="10"/>
    </row>
    <row r="10" spans="1:26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1:26" ht="12.75">
      <c r="A11" s="8"/>
      <c r="B11" s="46" t="s">
        <v>26</v>
      </c>
      <c r="C11" s="47"/>
      <c r="D11" s="47"/>
      <c r="E11" s="47"/>
      <c r="F11" s="47"/>
      <c r="G11" s="47"/>
      <c r="H11" s="47"/>
      <c r="I11" s="47"/>
      <c r="J11" s="47"/>
      <c r="K11" s="47"/>
      <c r="L11" s="48"/>
      <c r="M11" s="10"/>
      <c r="N11" s="8"/>
      <c r="O11" s="46" t="s">
        <v>38</v>
      </c>
      <c r="P11" s="47"/>
      <c r="Q11" s="47"/>
      <c r="R11" s="47"/>
      <c r="S11" s="47"/>
      <c r="T11" s="47"/>
      <c r="U11" s="47"/>
      <c r="V11" s="47"/>
      <c r="W11" s="47"/>
      <c r="X11" s="47"/>
      <c r="Y11" s="48"/>
      <c r="Z11" s="10"/>
    </row>
    <row r="12" spans="1:26" ht="12.75" customHeight="1">
      <c r="A12" s="8"/>
      <c r="B12" s="9"/>
      <c r="C12" s="9"/>
      <c r="D12" s="9"/>
      <c r="E12" s="30" t="s">
        <v>21</v>
      </c>
      <c r="F12" s="9"/>
      <c r="G12" s="9"/>
      <c r="H12" s="39" t="s">
        <v>22</v>
      </c>
      <c r="I12" s="9"/>
      <c r="J12" s="9"/>
      <c r="K12" s="39" t="s">
        <v>23</v>
      </c>
      <c r="L12" s="9"/>
      <c r="M12" s="10"/>
      <c r="N12" s="8"/>
      <c r="O12" s="30" t="s">
        <v>30</v>
      </c>
      <c r="P12" s="30"/>
      <c r="Q12" s="30" t="s">
        <v>33</v>
      </c>
      <c r="R12" s="30" t="s">
        <v>31</v>
      </c>
      <c r="S12" s="30"/>
      <c r="T12" s="30"/>
      <c r="U12" s="30"/>
      <c r="V12" s="30"/>
      <c r="W12" s="30"/>
      <c r="X12" s="30"/>
      <c r="Y12" s="39" t="s">
        <v>32</v>
      </c>
      <c r="Z12" s="10"/>
    </row>
    <row r="13" spans="1:26" ht="12.75">
      <c r="A13" s="8"/>
      <c r="B13" s="9"/>
      <c r="C13" s="9"/>
      <c r="D13" s="9"/>
      <c r="E13" s="31"/>
      <c r="F13" s="9"/>
      <c r="G13" s="9"/>
      <c r="H13" s="31"/>
      <c r="I13" s="9"/>
      <c r="J13" s="9"/>
      <c r="K13" s="31"/>
      <c r="L13" s="9"/>
      <c r="M13" s="10"/>
      <c r="N13" s="8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41"/>
      <c r="Z13" s="10"/>
    </row>
    <row r="14" spans="1:26" ht="12.75">
      <c r="A14" s="8"/>
      <c r="B14" s="9" t="s">
        <v>20</v>
      </c>
      <c r="C14" s="9"/>
      <c r="D14" s="9"/>
      <c r="E14" s="12">
        <f>SUM(E15:E19)</f>
        <v>0</v>
      </c>
      <c r="F14" s="11" t="s">
        <v>3</v>
      </c>
      <c r="G14" s="11"/>
      <c r="H14" s="12">
        <f>SUM(H15:H19)</f>
        <v>0</v>
      </c>
      <c r="I14" s="11" t="s">
        <v>3</v>
      </c>
      <c r="J14" s="9"/>
      <c r="K14" s="12">
        <f>SUM(K15:K19)</f>
        <v>0</v>
      </c>
      <c r="L14" s="11" t="s">
        <v>3</v>
      </c>
      <c r="M14" s="10"/>
      <c r="N14" s="8"/>
      <c r="O14" s="28"/>
      <c r="P14" s="29"/>
      <c r="Q14" s="25"/>
      <c r="R14" s="28"/>
      <c r="S14" s="32"/>
      <c r="T14" s="32"/>
      <c r="U14" s="32"/>
      <c r="V14" s="32"/>
      <c r="W14" s="32"/>
      <c r="X14" s="29"/>
      <c r="Y14" s="25"/>
      <c r="Z14" s="10"/>
    </row>
    <row r="15" spans="1:26" ht="12.75">
      <c r="A15" s="8"/>
      <c r="B15" s="9" t="s">
        <v>4</v>
      </c>
      <c r="C15" s="9"/>
      <c r="D15" s="9"/>
      <c r="E15" s="23"/>
      <c r="F15" s="11" t="s">
        <v>3</v>
      </c>
      <c r="G15" s="11"/>
      <c r="H15" s="23"/>
      <c r="I15" s="11" t="s">
        <v>3</v>
      </c>
      <c r="J15" s="9"/>
      <c r="K15" s="13">
        <f>E15-H15</f>
        <v>0</v>
      </c>
      <c r="L15" s="11" t="s">
        <v>3</v>
      </c>
      <c r="M15" s="10"/>
      <c r="N15" s="8"/>
      <c r="O15" s="28"/>
      <c r="P15" s="29"/>
      <c r="Q15" s="25"/>
      <c r="R15" s="28"/>
      <c r="S15" s="32"/>
      <c r="T15" s="32"/>
      <c r="U15" s="32"/>
      <c r="V15" s="32"/>
      <c r="W15" s="32"/>
      <c r="X15" s="29"/>
      <c r="Y15" s="25"/>
      <c r="Z15" s="10"/>
    </row>
    <row r="16" spans="1:26" ht="12.75">
      <c r="A16" s="8"/>
      <c r="B16" s="9" t="s">
        <v>1</v>
      </c>
      <c r="C16" s="9"/>
      <c r="D16" s="9"/>
      <c r="E16" s="23"/>
      <c r="F16" s="11" t="s">
        <v>3</v>
      </c>
      <c r="G16" s="11"/>
      <c r="H16" s="23"/>
      <c r="I16" s="11" t="s">
        <v>3</v>
      </c>
      <c r="J16" s="9"/>
      <c r="K16" s="13">
        <f>E16-H16</f>
        <v>0</v>
      </c>
      <c r="L16" s="11" t="s">
        <v>3</v>
      </c>
      <c r="M16" s="10"/>
      <c r="N16" s="8"/>
      <c r="O16" s="28"/>
      <c r="P16" s="29"/>
      <c r="Q16" s="25"/>
      <c r="R16" s="28"/>
      <c r="S16" s="32"/>
      <c r="T16" s="32"/>
      <c r="U16" s="32"/>
      <c r="V16" s="32"/>
      <c r="W16" s="32"/>
      <c r="X16" s="29"/>
      <c r="Y16" s="25"/>
      <c r="Z16" s="10"/>
    </row>
    <row r="17" spans="1:26" ht="12.75">
      <c r="A17" s="8"/>
      <c r="B17" s="9" t="s">
        <v>2</v>
      </c>
      <c r="C17" s="9"/>
      <c r="D17" s="9"/>
      <c r="E17" s="23"/>
      <c r="F17" s="11" t="s">
        <v>3</v>
      </c>
      <c r="G17" s="11"/>
      <c r="H17" s="23"/>
      <c r="I17" s="11" t="s">
        <v>3</v>
      </c>
      <c r="J17" s="9"/>
      <c r="K17" s="13">
        <f>E17-H17</f>
        <v>0</v>
      </c>
      <c r="L17" s="11" t="s">
        <v>3</v>
      </c>
      <c r="M17" s="10"/>
      <c r="N17" s="8"/>
      <c r="O17" s="28"/>
      <c r="P17" s="29"/>
      <c r="Q17" s="25"/>
      <c r="R17" s="28"/>
      <c r="S17" s="32"/>
      <c r="T17" s="32"/>
      <c r="U17" s="32"/>
      <c r="V17" s="32"/>
      <c r="W17" s="32"/>
      <c r="X17" s="29"/>
      <c r="Y17" s="25"/>
      <c r="Z17" s="10"/>
    </row>
    <row r="18" spans="1:26" ht="12.75">
      <c r="A18" s="8"/>
      <c r="B18" s="9" t="s">
        <v>5</v>
      </c>
      <c r="C18" s="9"/>
      <c r="D18" s="9"/>
      <c r="E18" s="23"/>
      <c r="F18" s="11" t="s">
        <v>3</v>
      </c>
      <c r="G18" s="11"/>
      <c r="H18" s="23"/>
      <c r="I18" s="11" t="s">
        <v>3</v>
      </c>
      <c r="J18" s="9"/>
      <c r="K18" s="13">
        <f>E18-H18</f>
        <v>0</v>
      </c>
      <c r="L18" s="11" t="s">
        <v>3</v>
      </c>
      <c r="M18" s="10"/>
      <c r="N18" s="8"/>
      <c r="O18" s="28"/>
      <c r="P18" s="29"/>
      <c r="Q18" s="25"/>
      <c r="R18" s="28"/>
      <c r="S18" s="32"/>
      <c r="T18" s="32"/>
      <c r="U18" s="32"/>
      <c r="V18" s="32"/>
      <c r="W18" s="32"/>
      <c r="X18" s="29"/>
      <c r="Y18" s="25"/>
      <c r="Z18" s="10"/>
    </row>
    <row r="19" spans="1:26" ht="12.75">
      <c r="A19" s="8"/>
      <c r="B19" s="9" t="s">
        <v>6</v>
      </c>
      <c r="C19" s="9"/>
      <c r="D19" s="9"/>
      <c r="E19" s="23"/>
      <c r="F19" s="11" t="s">
        <v>3</v>
      </c>
      <c r="G19" s="11"/>
      <c r="H19" s="23"/>
      <c r="I19" s="11" t="s">
        <v>3</v>
      </c>
      <c r="J19" s="9"/>
      <c r="K19" s="13">
        <f>E19-H19</f>
        <v>0</v>
      </c>
      <c r="L19" s="11" t="s">
        <v>3</v>
      </c>
      <c r="M19" s="10"/>
      <c r="N19" s="8"/>
      <c r="O19" s="28"/>
      <c r="P19" s="29"/>
      <c r="Q19" s="25"/>
      <c r="R19" s="28"/>
      <c r="S19" s="32"/>
      <c r="T19" s="32"/>
      <c r="U19" s="32"/>
      <c r="V19" s="32"/>
      <c r="W19" s="32"/>
      <c r="X19" s="29"/>
      <c r="Y19" s="25"/>
      <c r="Z19" s="10"/>
    </row>
    <row r="20" spans="1:26" ht="12.75">
      <c r="A20" s="8"/>
      <c r="B20" s="9"/>
      <c r="C20" s="9"/>
      <c r="D20" s="9"/>
      <c r="E20" s="9"/>
      <c r="F20" s="9"/>
      <c r="G20" s="11"/>
      <c r="H20" s="21"/>
      <c r="I20" s="9"/>
      <c r="J20" s="9"/>
      <c r="K20" s="9"/>
      <c r="L20" s="9"/>
      <c r="M20" s="10"/>
      <c r="N20" s="8"/>
      <c r="O20" s="28"/>
      <c r="P20" s="29"/>
      <c r="Q20" s="25"/>
      <c r="R20" s="28"/>
      <c r="S20" s="32"/>
      <c r="T20" s="32"/>
      <c r="U20" s="32"/>
      <c r="V20" s="32"/>
      <c r="W20" s="32"/>
      <c r="X20" s="29"/>
      <c r="Y20" s="25"/>
      <c r="Z20" s="10"/>
    </row>
    <row r="21" spans="1:26" ht="12.75">
      <c r="A21" s="8"/>
      <c r="B21" s="9"/>
      <c r="C21" s="9"/>
      <c r="D21" s="9"/>
      <c r="E21" s="9"/>
      <c r="F21" s="9"/>
      <c r="G21" s="11"/>
      <c r="H21" s="9"/>
      <c r="I21" s="9"/>
      <c r="J21" s="9"/>
      <c r="K21" s="9"/>
      <c r="L21" s="9"/>
      <c r="M21" s="10"/>
      <c r="N21" s="8"/>
      <c r="O21" s="28"/>
      <c r="P21" s="29"/>
      <c r="Q21" s="25"/>
      <c r="R21" s="28"/>
      <c r="S21" s="32"/>
      <c r="T21" s="32"/>
      <c r="U21" s="32"/>
      <c r="V21" s="32"/>
      <c r="W21" s="32"/>
      <c r="X21" s="29"/>
      <c r="Y21" s="25"/>
      <c r="Z21" s="10"/>
    </row>
    <row r="22" spans="1:26" ht="12.75">
      <c r="A22" s="8"/>
      <c r="B22" s="14" t="s">
        <v>24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8"/>
      <c r="O22" s="28"/>
      <c r="P22" s="29"/>
      <c r="Q22" s="25"/>
      <c r="R22" s="28"/>
      <c r="S22" s="32"/>
      <c r="T22" s="32"/>
      <c r="U22" s="32"/>
      <c r="V22" s="32"/>
      <c r="W22" s="32"/>
      <c r="X22" s="29"/>
      <c r="Y22" s="25"/>
      <c r="Z22" s="10"/>
    </row>
    <row r="23" spans="1:26" ht="12.75">
      <c r="A23" s="8"/>
      <c r="B23" s="11"/>
      <c r="C23" s="11"/>
      <c r="D23" s="9"/>
      <c r="E23" s="11" t="s">
        <v>12</v>
      </c>
      <c r="F23" s="11" t="s">
        <v>13</v>
      </c>
      <c r="G23" s="11" t="s">
        <v>14</v>
      </c>
      <c r="H23" s="11"/>
      <c r="I23" s="9"/>
      <c r="J23" s="9"/>
      <c r="K23" s="9"/>
      <c r="L23" s="9"/>
      <c r="M23" s="10"/>
      <c r="N23" s="8"/>
      <c r="O23" s="28"/>
      <c r="P23" s="29"/>
      <c r="Q23" s="25"/>
      <c r="R23" s="28"/>
      <c r="S23" s="32"/>
      <c r="T23" s="32"/>
      <c r="U23" s="32"/>
      <c r="V23" s="32"/>
      <c r="W23" s="32"/>
      <c r="X23" s="29"/>
      <c r="Y23" s="25"/>
      <c r="Z23" s="10"/>
    </row>
    <row r="24" spans="1:26" ht="12.75">
      <c r="A24" s="8"/>
      <c r="B24" s="9" t="s">
        <v>7</v>
      </c>
      <c r="C24" s="9"/>
      <c r="D24" s="9"/>
      <c r="E24" s="16">
        <f>L3</f>
        <v>0</v>
      </c>
      <c r="F24" s="24">
        <v>1</v>
      </c>
      <c r="G24" s="18">
        <f>F24*H14</f>
        <v>0</v>
      </c>
      <c r="H24" s="11" t="s">
        <v>3</v>
      </c>
      <c r="I24" s="49">
        <f>IF(SUM(F24:F28)&lt;&gt;100%,"← Rozpis podílu jednotlivých fakult neodpovídá 100%.","")</f>
      </c>
      <c r="J24" s="49"/>
      <c r="K24" s="49"/>
      <c r="L24" s="49"/>
      <c r="M24" s="10"/>
      <c r="N24" s="8"/>
      <c r="O24" s="28"/>
      <c r="P24" s="29"/>
      <c r="Q24" s="25"/>
      <c r="R24" s="28"/>
      <c r="S24" s="32"/>
      <c r="T24" s="32"/>
      <c r="U24" s="32"/>
      <c r="V24" s="32"/>
      <c r="W24" s="32"/>
      <c r="X24" s="29"/>
      <c r="Y24" s="25"/>
      <c r="Z24" s="10"/>
    </row>
    <row r="25" spans="1:26" ht="12.75">
      <c r="A25" s="8"/>
      <c r="B25" s="9" t="s">
        <v>8</v>
      </c>
      <c r="C25" s="9"/>
      <c r="D25" s="9"/>
      <c r="E25" s="15"/>
      <c r="F25" s="24"/>
      <c r="G25" s="18">
        <f>F25*H14</f>
        <v>0</v>
      </c>
      <c r="H25" s="11" t="s">
        <v>3</v>
      </c>
      <c r="I25" s="49"/>
      <c r="J25" s="49"/>
      <c r="K25" s="49"/>
      <c r="L25" s="49"/>
      <c r="M25" s="10"/>
      <c r="N25" s="8"/>
      <c r="O25" s="28"/>
      <c r="P25" s="29"/>
      <c r="Q25" s="25"/>
      <c r="R25" s="28"/>
      <c r="S25" s="32"/>
      <c r="T25" s="32"/>
      <c r="U25" s="32"/>
      <c r="V25" s="32"/>
      <c r="W25" s="32"/>
      <c r="X25" s="29"/>
      <c r="Y25" s="25"/>
      <c r="Z25" s="10"/>
    </row>
    <row r="26" spans="1:26" ht="12.75">
      <c r="A26" s="8"/>
      <c r="B26" s="9" t="s">
        <v>9</v>
      </c>
      <c r="C26" s="9"/>
      <c r="D26" s="9"/>
      <c r="E26" s="15"/>
      <c r="F26" s="24"/>
      <c r="G26" s="18">
        <f>F26*H14</f>
        <v>0</v>
      </c>
      <c r="H26" s="11" t="s">
        <v>3</v>
      </c>
      <c r="I26" s="49"/>
      <c r="J26" s="49"/>
      <c r="K26" s="49"/>
      <c r="L26" s="49"/>
      <c r="M26" s="10"/>
      <c r="N26" s="8"/>
      <c r="O26" s="28"/>
      <c r="P26" s="29"/>
      <c r="Q26" s="25"/>
      <c r="R26" s="28"/>
      <c r="S26" s="32"/>
      <c r="T26" s="32"/>
      <c r="U26" s="32"/>
      <c r="V26" s="32"/>
      <c r="W26" s="32"/>
      <c r="X26" s="29"/>
      <c r="Y26" s="25"/>
      <c r="Z26" s="10"/>
    </row>
    <row r="27" spans="1:26" ht="12.75">
      <c r="A27" s="8"/>
      <c r="B27" s="9" t="s">
        <v>10</v>
      </c>
      <c r="C27" s="9"/>
      <c r="D27" s="9"/>
      <c r="E27" s="15"/>
      <c r="F27" s="24"/>
      <c r="G27" s="18">
        <f>F27*H14</f>
        <v>0</v>
      </c>
      <c r="H27" s="11" t="s">
        <v>3</v>
      </c>
      <c r="I27" s="49"/>
      <c r="J27" s="49"/>
      <c r="K27" s="49"/>
      <c r="L27" s="49"/>
      <c r="M27" s="10"/>
      <c r="N27" s="8"/>
      <c r="O27" s="28"/>
      <c r="P27" s="29"/>
      <c r="Q27" s="25"/>
      <c r="R27" s="28"/>
      <c r="S27" s="32"/>
      <c r="T27" s="32"/>
      <c r="U27" s="32"/>
      <c r="V27" s="32"/>
      <c r="W27" s="32"/>
      <c r="X27" s="29"/>
      <c r="Y27" s="25"/>
      <c r="Z27" s="10"/>
    </row>
    <row r="28" spans="1:26" ht="12.75">
      <c r="A28" s="8"/>
      <c r="B28" s="9" t="s">
        <v>11</v>
      </c>
      <c r="C28" s="9"/>
      <c r="D28" s="9"/>
      <c r="E28" s="15"/>
      <c r="F28" s="24"/>
      <c r="G28" s="18">
        <f>F28*H14</f>
        <v>0</v>
      </c>
      <c r="H28" s="11" t="s">
        <v>3</v>
      </c>
      <c r="I28" s="49"/>
      <c r="J28" s="49"/>
      <c r="K28" s="49"/>
      <c r="L28" s="49"/>
      <c r="M28" s="10"/>
      <c r="N28" s="8"/>
      <c r="O28" s="28"/>
      <c r="P28" s="29"/>
      <c r="Q28" s="25"/>
      <c r="R28" s="28"/>
      <c r="S28" s="32"/>
      <c r="T28" s="32"/>
      <c r="U28" s="32"/>
      <c r="V28" s="32"/>
      <c r="W28" s="32"/>
      <c r="X28" s="29"/>
      <c r="Y28" s="25"/>
      <c r="Z28" s="10"/>
    </row>
    <row r="29" spans="1:26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8"/>
      <c r="O29" s="28"/>
      <c r="P29" s="29"/>
      <c r="Q29" s="25"/>
      <c r="R29" s="28"/>
      <c r="S29" s="32"/>
      <c r="T29" s="32"/>
      <c r="U29" s="32"/>
      <c r="V29" s="32"/>
      <c r="W29" s="32"/>
      <c r="X29" s="29"/>
      <c r="Y29" s="25"/>
      <c r="Z29" s="10"/>
    </row>
    <row r="30" spans="1:26" ht="12.7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8"/>
      <c r="O30" s="28"/>
      <c r="P30" s="29"/>
      <c r="Q30" s="25"/>
      <c r="R30" s="28"/>
      <c r="S30" s="32"/>
      <c r="T30" s="32"/>
      <c r="U30" s="32"/>
      <c r="V30" s="32"/>
      <c r="W30" s="32"/>
      <c r="X30" s="29"/>
      <c r="Y30" s="25"/>
      <c r="Z30" s="10"/>
    </row>
    <row r="31" spans="1:26" ht="12.75">
      <c r="A31" s="8"/>
      <c r="B31" s="9" t="s">
        <v>36</v>
      </c>
      <c r="C31" s="9"/>
      <c r="D31" s="9"/>
      <c r="E31" s="9"/>
      <c r="F31" s="9"/>
      <c r="G31" s="9"/>
      <c r="H31" s="22">
        <f>SUM(H32:H34)</f>
        <v>0</v>
      </c>
      <c r="I31" s="9"/>
      <c r="J31" s="9"/>
      <c r="K31" s="9"/>
      <c r="L31" s="9"/>
      <c r="M31" s="10"/>
      <c r="N31" s="8"/>
      <c r="O31" s="28"/>
      <c r="P31" s="29"/>
      <c r="Q31" s="25"/>
      <c r="R31" s="28"/>
      <c r="S31" s="32"/>
      <c r="T31" s="32"/>
      <c r="U31" s="32"/>
      <c r="V31" s="32"/>
      <c r="W31" s="32"/>
      <c r="X31" s="29"/>
      <c r="Y31" s="25"/>
      <c r="Z31" s="10"/>
    </row>
    <row r="32" spans="1:26" ht="12.75">
      <c r="A32" s="8"/>
      <c r="B32" s="9" t="s">
        <v>0</v>
      </c>
      <c r="C32" s="9" t="s">
        <v>28</v>
      </c>
      <c r="D32" s="9"/>
      <c r="E32" s="9"/>
      <c r="F32" s="9"/>
      <c r="G32" s="9"/>
      <c r="H32" s="18">
        <f>COUNTIF(Y14:Y65,"disertační")</f>
        <v>0</v>
      </c>
      <c r="I32" s="9"/>
      <c r="J32" s="9"/>
      <c r="K32" s="9"/>
      <c r="L32" s="9"/>
      <c r="M32" s="10"/>
      <c r="N32" s="8"/>
      <c r="O32" s="28"/>
      <c r="P32" s="29"/>
      <c r="Q32" s="25"/>
      <c r="R32" s="28"/>
      <c r="S32" s="32"/>
      <c r="T32" s="32"/>
      <c r="U32" s="32"/>
      <c r="V32" s="32"/>
      <c r="W32" s="32"/>
      <c r="X32" s="29"/>
      <c r="Y32" s="25"/>
      <c r="Z32" s="10"/>
    </row>
    <row r="33" spans="1:26" ht="12.75">
      <c r="A33" s="8"/>
      <c r="B33" s="9"/>
      <c r="C33" s="9" t="s">
        <v>27</v>
      </c>
      <c r="D33" s="9"/>
      <c r="E33" s="9"/>
      <c r="F33" s="9"/>
      <c r="G33" s="9"/>
      <c r="H33" s="18">
        <f>COUNTIF(Y14:Y65,"rigorózní")</f>
        <v>0</v>
      </c>
      <c r="I33" s="9"/>
      <c r="J33" s="9"/>
      <c r="K33" s="9"/>
      <c r="L33" s="9"/>
      <c r="M33" s="10"/>
      <c r="N33" s="8"/>
      <c r="O33" s="28"/>
      <c r="P33" s="29"/>
      <c r="Q33" s="25"/>
      <c r="R33" s="28"/>
      <c r="S33" s="32"/>
      <c r="T33" s="32"/>
      <c r="U33" s="32"/>
      <c r="V33" s="32"/>
      <c r="W33" s="32"/>
      <c r="X33" s="29"/>
      <c r="Y33" s="25"/>
      <c r="Z33" s="10"/>
    </row>
    <row r="34" spans="1:26" ht="12.75">
      <c r="A34" s="8"/>
      <c r="B34" s="9"/>
      <c r="C34" s="9" t="s">
        <v>29</v>
      </c>
      <c r="D34" s="9"/>
      <c r="E34" s="9"/>
      <c r="F34" s="9"/>
      <c r="G34" s="9"/>
      <c r="H34" s="18">
        <f>COUNTIF(Y14:Y65,"diplomová")</f>
        <v>0</v>
      </c>
      <c r="I34" s="9"/>
      <c r="J34" s="9"/>
      <c r="K34" s="9"/>
      <c r="L34" s="9"/>
      <c r="M34" s="10"/>
      <c r="N34" s="8"/>
      <c r="O34" s="28"/>
      <c r="P34" s="29"/>
      <c r="Q34" s="25"/>
      <c r="R34" s="28"/>
      <c r="S34" s="32"/>
      <c r="T34" s="32"/>
      <c r="U34" s="32"/>
      <c r="V34" s="32"/>
      <c r="W34" s="32"/>
      <c r="X34" s="29"/>
      <c r="Y34" s="25"/>
      <c r="Z34" s="10"/>
    </row>
    <row r="35" spans="1:26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8"/>
      <c r="O35" s="28"/>
      <c r="P35" s="29"/>
      <c r="Q35" s="25"/>
      <c r="R35" s="28"/>
      <c r="S35" s="32"/>
      <c r="T35" s="32"/>
      <c r="U35" s="32"/>
      <c r="V35" s="32"/>
      <c r="W35" s="32"/>
      <c r="X35" s="29"/>
      <c r="Y35" s="25"/>
      <c r="Z35" s="10"/>
    </row>
    <row r="36" spans="1:26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8"/>
      <c r="O36" s="28"/>
      <c r="P36" s="29"/>
      <c r="Q36" s="25"/>
      <c r="R36" s="28"/>
      <c r="S36" s="32"/>
      <c r="T36" s="32"/>
      <c r="U36" s="32"/>
      <c r="V36" s="32"/>
      <c r="W36" s="32"/>
      <c r="X36" s="29"/>
      <c r="Y36" s="25"/>
      <c r="Z36" s="10"/>
    </row>
    <row r="37" spans="1:26" ht="12.75">
      <c r="A37" s="8"/>
      <c r="B37" s="9"/>
      <c r="C37" s="9"/>
      <c r="D37" s="9"/>
      <c r="E37" s="9"/>
      <c r="F37" s="17"/>
      <c r="G37" s="9"/>
      <c r="H37" s="9"/>
      <c r="I37" s="9"/>
      <c r="J37" s="9"/>
      <c r="K37" s="9"/>
      <c r="L37" s="9"/>
      <c r="M37" s="10"/>
      <c r="N37" s="8"/>
      <c r="O37" s="28"/>
      <c r="P37" s="29"/>
      <c r="Q37" s="25"/>
      <c r="R37" s="28"/>
      <c r="S37" s="32"/>
      <c r="T37" s="32"/>
      <c r="U37" s="32"/>
      <c r="V37" s="32"/>
      <c r="W37" s="32"/>
      <c r="X37" s="29"/>
      <c r="Y37" s="25"/>
      <c r="Z37" s="10"/>
    </row>
    <row r="38" spans="1:26" ht="12.7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8"/>
      <c r="O38" s="28"/>
      <c r="P38" s="29"/>
      <c r="Q38" s="25"/>
      <c r="R38" s="28"/>
      <c r="S38" s="32"/>
      <c r="T38" s="32"/>
      <c r="U38" s="32"/>
      <c r="V38" s="32"/>
      <c r="W38" s="32"/>
      <c r="X38" s="29"/>
      <c r="Y38" s="25"/>
      <c r="Z38" s="10"/>
    </row>
    <row r="39" spans="1:26" ht="12.75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  <c r="N39" s="8"/>
      <c r="O39" s="28"/>
      <c r="P39" s="29"/>
      <c r="Q39" s="25"/>
      <c r="R39" s="28"/>
      <c r="S39" s="32"/>
      <c r="T39" s="32"/>
      <c r="U39" s="32"/>
      <c r="V39" s="32"/>
      <c r="W39" s="32"/>
      <c r="X39" s="29"/>
      <c r="Y39" s="25"/>
      <c r="Z39" s="10"/>
    </row>
    <row r="40" spans="1:26" ht="12.7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  <c r="N40" s="8"/>
      <c r="O40" s="28"/>
      <c r="P40" s="29"/>
      <c r="Q40" s="25"/>
      <c r="R40" s="28"/>
      <c r="S40" s="32"/>
      <c r="T40" s="32"/>
      <c r="U40" s="32"/>
      <c r="V40" s="32"/>
      <c r="W40" s="32"/>
      <c r="X40" s="29"/>
      <c r="Y40" s="25"/>
      <c r="Z40" s="10"/>
    </row>
    <row r="41" spans="1:26" ht="12.7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  <c r="N41" s="8"/>
      <c r="O41" s="28"/>
      <c r="P41" s="29"/>
      <c r="Q41" s="25"/>
      <c r="R41" s="28"/>
      <c r="S41" s="32"/>
      <c r="T41" s="32"/>
      <c r="U41" s="32"/>
      <c r="V41" s="32"/>
      <c r="W41" s="32"/>
      <c r="X41" s="29"/>
      <c r="Y41" s="25"/>
      <c r="Z41" s="10"/>
    </row>
    <row r="42" spans="1:26" ht="12.7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8"/>
      <c r="O42" s="28"/>
      <c r="P42" s="29"/>
      <c r="Q42" s="25"/>
      <c r="R42" s="28"/>
      <c r="S42" s="32"/>
      <c r="T42" s="32"/>
      <c r="U42" s="32"/>
      <c r="V42" s="32"/>
      <c r="W42" s="32"/>
      <c r="X42" s="29"/>
      <c r="Y42" s="25"/>
      <c r="Z42" s="10"/>
    </row>
    <row r="43" spans="1:26" ht="12.7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  <c r="N43" s="8"/>
      <c r="O43" s="28"/>
      <c r="P43" s="29"/>
      <c r="Q43" s="25"/>
      <c r="R43" s="28"/>
      <c r="S43" s="32"/>
      <c r="T43" s="32"/>
      <c r="U43" s="32"/>
      <c r="V43" s="32"/>
      <c r="W43" s="32"/>
      <c r="X43" s="29"/>
      <c r="Y43" s="25"/>
      <c r="Z43" s="10"/>
    </row>
    <row r="44" spans="1:26" ht="12.7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8"/>
      <c r="O44" s="28"/>
      <c r="P44" s="29"/>
      <c r="Q44" s="25"/>
      <c r="R44" s="28"/>
      <c r="S44" s="32"/>
      <c r="T44" s="32"/>
      <c r="U44" s="32"/>
      <c r="V44" s="32"/>
      <c r="W44" s="32"/>
      <c r="X44" s="29"/>
      <c r="Y44" s="25"/>
      <c r="Z44" s="10"/>
    </row>
    <row r="45" spans="1:26" ht="12.7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  <c r="N45" s="8"/>
      <c r="O45" s="28"/>
      <c r="P45" s="29"/>
      <c r="Q45" s="25"/>
      <c r="R45" s="28"/>
      <c r="S45" s="32"/>
      <c r="T45" s="32"/>
      <c r="U45" s="32"/>
      <c r="V45" s="32"/>
      <c r="W45" s="32"/>
      <c r="X45" s="29"/>
      <c r="Y45" s="25"/>
      <c r="Z45" s="10"/>
    </row>
    <row r="46" spans="1:26" ht="12.7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  <c r="N46" s="8"/>
      <c r="O46" s="28"/>
      <c r="P46" s="29"/>
      <c r="Q46" s="25"/>
      <c r="R46" s="28"/>
      <c r="S46" s="32"/>
      <c r="T46" s="32"/>
      <c r="U46" s="32"/>
      <c r="V46" s="32"/>
      <c r="W46" s="32"/>
      <c r="X46" s="29"/>
      <c r="Y46" s="25"/>
      <c r="Z46" s="10"/>
    </row>
    <row r="47" spans="1:26" ht="12.7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8"/>
      <c r="O47" s="28"/>
      <c r="P47" s="29"/>
      <c r="Q47" s="25"/>
      <c r="R47" s="28"/>
      <c r="S47" s="32"/>
      <c r="T47" s="32"/>
      <c r="U47" s="32"/>
      <c r="V47" s="32"/>
      <c r="W47" s="32"/>
      <c r="X47" s="29"/>
      <c r="Y47" s="25"/>
      <c r="Z47" s="10"/>
    </row>
    <row r="48" spans="1:26" ht="12.75">
      <c r="A48" s="8"/>
      <c r="B48" s="33" t="s">
        <v>15</v>
      </c>
      <c r="C48" s="33"/>
      <c r="D48" s="33"/>
      <c r="E48" s="33"/>
      <c r="F48" s="9"/>
      <c r="G48" s="31" t="s">
        <v>16</v>
      </c>
      <c r="H48" s="31"/>
      <c r="I48" s="31"/>
      <c r="J48" s="31"/>
      <c r="K48" s="31"/>
      <c r="L48" s="31"/>
      <c r="M48" s="10"/>
      <c r="N48" s="8"/>
      <c r="O48" s="28"/>
      <c r="P48" s="29"/>
      <c r="Q48" s="25"/>
      <c r="R48" s="28"/>
      <c r="S48" s="32"/>
      <c r="T48" s="32"/>
      <c r="U48" s="32"/>
      <c r="V48" s="32"/>
      <c r="W48" s="32"/>
      <c r="X48" s="29"/>
      <c r="Y48" s="25"/>
      <c r="Z48" s="10"/>
    </row>
    <row r="49" spans="1:26" ht="12.75">
      <c r="A49" s="8"/>
      <c r="B49" s="50"/>
      <c r="C49" s="34"/>
      <c r="D49" s="34"/>
      <c r="E49" s="34"/>
      <c r="F49" s="9"/>
      <c r="G49" s="51"/>
      <c r="H49" s="35"/>
      <c r="I49" s="35"/>
      <c r="J49" s="35"/>
      <c r="K49" s="35"/>
      <c r="L49" s="35"/>
      <c r="M49" s="10"/>
      <c r="N49" s="8"/>
      <c r="O49" s="28"/>
      <c r="P49" s="29"/>
      <c r="Q49" s="25"/>
      <c r="R49" s="28"/>
      <c r="S49" s="32"/>
      <c r="T49" s="32"/>
      <c r="U49" s="32"/>
      <c r="V49" s="32"/>
      <c r="W49" s="32"/>
      <c r="X49" s="29"/>
      <c r="Y49" s="25"/>
      <c r="Z49" s="10"/>
    </row>
    <row r="50" spans="1:26" ht="12.75">
      <c r="A50" s="8"/>
      <c r="B50" s="34"/>
      <c r="C50" s="34"/>
      <c r="D50" s="34"/>
      <c r="E50" s="34"/>
      <c r="F50" s="9"/>
      <c r="G50" s="35"/>
      <c r="H50" s="35"/>
      <c r="I50" s="35"/>
      <c r="J50" s="35"/>
      <c r="K50" s="35"/>
      <c r="L50" s="35"/>
      <c r="M50" s="10"/>
      <c r="N50" s="8"/>
      <c r="O50" s="28"/>
      <c r="P50" s="29"/>
      <c r="Q50" s="25"/>
      <c r="R50" s="28"/>
      <c r="S50" s="32"/>
      <c r="T50" s="32"/>
      <c r="U50" s="32"/>
      <c r="V50" s="32"/>
      <c r="W50" s="32"/>
      <c r="X50" s="29"/>
      <c r="Y50" s="25"/>
      <c r="Z50" s="10"/>
    </row>
    <row r="51" spans="1:26" ht="12.75">
      <c r="A51" s="8"/>
      <c r="B51" s="34"/>
      <c r="C51" s="34"/>
      <c r="D51" s="34"/>
      <c r="E51" s="34"/>
      <c r="F51" s="9"/>
      <c r="G51" s="35"/>
      <c r="H51" s="35"/>
      <c r="I51" s="35"/>
      <c r="J51" s="35"/>
      <c r="K51" s="35"/>
      <c r="L51" s="35"/>
      <c r="M51" s="10"/>
      <c r="N51" s="8"/>
      <c r="O51" s="28"/>
      <c r="P51" s="29"/>
      <c r="Q51" s="25"/>
      <c r="R51" s="28"/>
      <c r="S51" s="32"/>
      <c r="T51" s="32"/>
      <c r="U51" s="32"/>
      <c r="V51" s="32"/>
      <c r="W51" s="32"/>
      <c r="X51" s="29"/>
      <c r="Y51" s="25"/>
      <c r="Z51" s="10"/>
    </row>
    <row r="52" spans="1:26" ht="12.75">
      <c r="A52" s="8"/>
      <c r="B52" s="34"/>
      <c r="C52" s="34"/>
      <c r="D52" s="34"/>
      <c r="E52" s="34"/>
      <c r="F52" s="9"/>
      <c r="G52" s="35"/>
      <c r="H52" s="35"/>
      <c r="I52" s="35"/>
      <c r="J52" s="35"/>
      <c r="K52" s="35"/>
      <c r="L52" s="35"/>
      <c r="M52" s="10"/>
      <c r="N52" s="8"/>
      <c r="O52" s="28"/>
      <c r="P52" s="29"/>
      <c r="Q52" s="25"/>
      <c r="R52" s="28"/>
      <c r="S52" s="32"/>
      <c r="T52" s="32"/>
      <c r="U52" s="32"/>
      <c r="V52" s="32"/>
      <c r="W52" s="32"/>
      <c r="X52" s="29"/>
      <c r="Y52" s="25"/>
      <c r="Z52" s="10"/>
    </row>
    <row r="53" spans="1:26" ht="12.75">
      <c r="A53" s="8"/>
      <c r="B53" s="34"/>
      <c r="C53" s="34"/>
      <c r="D53" s="34"/>
      <c r="E53" s="34"/>
      <c r="F53" s="9"/>
      <c r="G53" s="35"/>
      <c r="H53" s="35"/>
      <c r="I53" s="35"/>
      <c r="J53" s="35"/>
      <c r="K53" s="35"/>
      <c r="L53" s="35"/>
      <c r="M53" s="10"/>
      <c r="N53" s="8"/>
      <c r="O53" s="28"/>
      <c r="P53" s="29"/>
      <c r="Q53" s="25"/>
      <c r="R53" s="28"/>
      <c r="S53" s="32"/>
      <c r="T53" s="32"/>
      <c r="U53" s="32"/>
      <c r="V53" s="32"/>
      <c r="W53" s="32"/>
      <c r="X53" s="29"/>
      <c r="Y53" s="25"/>
      <c r="Z53" s="10"/>
    </row>
    <row r="54" spans="1:26" ht="12.75">
      <c r="A54" s="8"/>
      <c r="B54" s="34"/>
      <c r="C54" s="34"/>
      <c r="D54" s="34"/>
      <c r="E54" s="34"/>
      <c r="F54" s="9"/>
      <c r="G54" s="35"/>
      <c r="H54" s="35"/>
      <c r="I54" s="35"/>
      <c r="J54" s="35"/>
      <c r="K54" s="35"/>
      <c r="L54" s="35"/>
      <c r="M54" s="10"/>
      <c r="N54" s="8"/>
      <c r="O54" s="28"/>
      <c r="P54" s="29"/>
      <c r="Q54" s="25"/>
      <c r="R54" s="28"/>
      <c r="S54" s="32"/>
      <c r="T54" s="32"/>
      <c r="U54" s="32"/>
      <c r="V54" s="32"/>
      <c r="W54" s="32"/>
      <c r="X54" s="29"/>
      <c r="Y54" s="25"/>
      <c r="Z54" s="10"/>
    </row>
    <row r="55" spans="1:26" ht="12.75" customHeight="1">
      <c r="A55" s="8"/>
      <c r="B55" s="9"/>
      <c r="C55" s="9"/>
      <c r="D55" s="9"/>
      <c r="E55" s="9"/>
      <c r="F55" s="9"/>
      <c r="G55" s="39">
        <f>E9</f>
        <v>0</v>
      </c>
      <c r="H55" s="39"/>
      <c r="I55" s="39"/>
      <c r="J55" s="39"/>
      <c r="K55" s="39"/>
      <c r="L55" s="39"/>
      <c r="M55" s="10"/>
      <c r="N55" s="8"/>
      <c r="O55" s="28"/>
      <c r="P55" s="29"/>
      <c r="Q55" s="25"/>
      <c r="R55" s="28"/>
      <c r="S55" s="32"/>
      <c r="T55" s="32"/>
      <c r="U55" s="32"/>
      <c r="V55" s="32"/>
      <c r="W55" s="32"/>
      <c r="X55" s="29"/>
      <c r="Y55" s="25"/>
      <c r="Z55" s="10"/>
    </row>
    <row r="56" spans="1:26" ht="12.75">
      <c r="A56" s="8"/>
      <c r="B56" s="9"/>
      <c r="C56" s="9"/>
      <c r="D56" s="9"/>
      <c r="E56" s="9"/>
      <c r="F56" s="9"/>
      <c r="G56" s="40" t="s">
        <v>25</v>
      </c>
      <c r="H56" s="40"/>
      <c r="I56" s="40"/>
      <c r="J56" s="40"/>
      <c r="K56" s="40"/>
      <c r="L56" s="40"/>
      <c r="M56" s="10"/>
      <c r="N56" s="8"/>
      <c r="O56" s="28"/>
      <c r="P56" s="29"/>
      <c r="Q56" s="25"/>
      <c r="R56" s="28"/>
      <c r="S56" s="32"/>
      <c r="T56" s="32"/>
      <c r="U56" s="32"/>
      <c r="V56" s="32"/>
      <c r="W56" s="32"/>
      <c r="X56" s="29"/>
      <c r="Y56" s="25"/>
      <c r="Z56" s="10"/>
    </row>
    <row r="57" spans="1:26" ht="12.7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8"/>
      <c r="O57" s="28"/>
      <c r="P57" s="29"/>
      <c r="Q57" s="25"/>
      <c r="R57" s="28"/>
      <c r="S57" s="32"/>
      <c r="T57" s="32"/>
      <c r="U57" s="32"/>
      <c r="V57" s="32"/>
      <c r="W57" s="32"/>
      <c r="X57" s="29"/>
      <c r="Y57" s="25"/>
      <c r="Z57" s="10"/>
    </row>
    <row r="58" spans="1:26" ht="12.75">
      <c r="A58" s="8"/>
      <c r="B58" s="33" t="s">
        <v>15</v>
      </c>
      <c r="C58" s="33"/>
      <c r="D58" s="33"/>
      <c r="E58" s="33"/>
      <c r="F58" s="9"/>
      <c r="G58" s="31" t="s">
        <v>16</v>
      </c>
      <c r="H58" s="31"/>
      <c r="I58" s="31"/>
      <c r="J58" s="31"/>
      <c r="K58" s="31"/>
      <c r="L58" s="31"/>
      <c r="M58" s="10"/>
      <c r="N58" s="8"/>
      <c r="O58" s="28"/>
      <c r="P58" s="29"/>
      <c r="Q58" s="25"/>
      <c r="R58" s="28"/>
      <c r="S58" s="32"/>
      <c r="T58" s="32"/>
      <c r="U58" s="32"/>
      <c r="V58" s="32"/>
      <c r="W58" s="32"/>
      <c r="X58" s="29"/>
      <c r="Y58" s="25"/>
      <c r="Z58" s="10"/>
    </row>
    <row r="59" spans="1:26" ht="12.75">
      <c r="A59" s="8"/>
      <c r="B59" s="34"/>
      <c r="C59" s="34"/>
      <c r="D59" s="34"/>
      <c r="E59" s="34"/>
      <c r="F59" s="9"/>
      <c r="G59" s="35"/>
      <c r="H59" s="35"/>
      <c r="I59" s="35"/>
      <c r="J59" s="35"/>
      <c r="K59" s="35"/>
      <c r="L59" s="35"/>
      <c r="M59" s="10"/>
      <c r="N59" s="8"/>
      <c r="O59" s="28"/>
      <c r="P59" s="29"/>
      <c r="Q59" s="25"/>
      <c r="R59" s="28"/>
      <c r="S59" s="32"/>
      <c r="T59" s="32"/>
      <c r="U59" s="32"/>
      <c r="V59" s="32"/>
      <c r="W59" s="32"/>
      <c r="X59" s="29"/>
      <c r="Y59" s="25"/>
      <c r="Z59" s="10"/>
    </row>
    <row r="60" spans="1:26" ht="12.75">
      <c r="A60" s="8"/>
      <c r="B60" s="34"/>
      <c r="C60" s="34"/>
      <c r="D60" s="34"/>
      <c r="E60" s="34"/>
      <c r="F60" s="9"/>
      <c r="G60" s="35"/>
      <c r="H60" s="35"/>
      <c r="I60" s="35"/>
      <c r="J60" s="35"/>
      <c r="K60" s="35"/>
      <c r="L60" s="35"/>
      <c r="M60" s="10"/>
      <c r="N60" s="8"/>
      <c r="O60" s="28"/>
      <c r="P60" s="29"/>
      <c r="Q60" s="25"/>
      <c r="R60" s="28"/>
      <c r="S60" s="32"/>
      <c r="T60" s="32"/>
      <c r="U60" s="32"/>
      <c r="V60" s="32"/>
      <c r="W60" s="32"/>
      <c r="X60" s="29"/>
      <c r="Y60" s="25"/>
      <c r="Z60" s="10"/>
    </row>
    <row r="61" spans="1:26" ht="12.75">
      <c r="A61" s="8"/>
      <c r="B61" s="34"/>
      <c r="C61" s="34"/>
      <c r="D61" s="34"/>
      <c r="E61" s="34"/>
      <c r="F61" s="9"/>
      <c r="G61" s="35"/>
      <c r="H61" s="35"/>
      <c r="I61" s="35"/>
      <c r="J61" s="35"/>
      <c r="K61" s="35"/>
      <c r="L61" s="35"/>
      <c r="M61" s="10"/>
      <c r="N61" s="8"/>
      <c r="O61" s="28"/>
      <c r="P61" s="29"/>
      <c r="Q61" s="25"/>
      <c r="R61" s="28"/>
      <c r="S61" s="32"/>
      <c r="T61" s="32"/>
      <c r="U61" s="32"/>
      <c r="V61" s="32"/>
      <c r="W61" s="32"/>
      <c r="X61" s="29"/>
      <c r="Y61" s="25"/>
      <c r="Z61" s="10"/>
    </row>
    <row r="62" spans="1:26" ht="12.75">
      <c r="A62" s="8"/>
      <c r="B62" s="34"/>
      <c r="C62" s="34"/>
      <c r="D62" s="34"/>
      <c r="E62" s="34"/>
      <c r="F62" s="9"/>
      <c r="G62" s="35"/>
      <c r="H62" s="35"/>
      <c r="I62" s="35"/>
      <c r="J62" s="35"/>
      <c r="K62" s="35"/>
      <c r="L62" s="35"/>
      <c r="M62" s="10"/>
      <c r="N62" s="8"/>
      <c r="O62" s="28"/>
      <c r="P62" s="29"/>
      <c r="Q62" s="25"/>
      <c r="R62" s="28"/>
      <c r="S62" s="32"/>
      <c r="T62" s="32"/>
      <c r="U62" s="32"/>
      <c r="V62" s="32"/>
      <c r="W62" s="32"/>
      <c r="X62" s="29"/>
      <c r="Y62" s="25"/>
      <c r="Z62" s="10"/>
    </row>
    <row r="63" spans="1:26" ht="12.75">
      <c r="A63" s="8"/>
      <c r="B63" s="34"/>
      <c r="C63" s="34"/>
      <c r="D63" s="34"/>
      <c r="E63" s="34"/>
      <c r="F63" s="9"/>
      <c r="G63" s="35"/>
      <c r="H63" s="35"/>
      <c r="I63" s="35"/>
      <c r="J63" s="35"/>
      <c r="K63" s="35"/>
      <c r="L63" s="35"/>
      <c r="M63" s="10"/>
      <c r="N63" s="8"/>
      <c r="O63" s="28"/>
      <c r="P63" s="29"/>
      <c r="Q63" s="25"/>
      <c r="R63" s="28"/>
      <c r="S63" s="32"/>
      <c r="T63" s="32"/>
      <c r="U63" s="32"/>
      <c r="V63" s="32"/>
      <c r="W63" s="32"/>
      <c r="X63" s="29"/>
      <c r="Y63" s="25"/>
      <c r="Z63" s="10"/>
    </row>
    <row r="64" spans="1:26" ht="12.75">
      <c r="A64" s="8"/>
      <c r="B64" s="34"/>
      <c r="C64" s="34"/>
      <c r="D64" s="34"/>
      <c r="E64" s="34"/>
      <c r="F64" s="9"/>
      <c r="G64" s="35"/>
      <c r="H64" s="35"/>
      <c r="I64" s="35"/>
      <c r="J64" s="35"/>
      <c r="K64" s="35"/>
      <c r="L64" s="35"/>
      <c r="M64" s="10"/>
      <c r="N64" s="8"/>
      <c r="O64" s="28"/>
      <c r="P64" s="29"/>
      <c r="Q64" s="25"/>
      <c r="R64" s="28"/>
      <c r="S64" s="32"/>
      <c r="T64" s="32"/>
      <c r="U64" s="32"/>
      <c r="V64" s="32"/>
      <c r="W64" s="32"/>
      <c r="X64" s="29"/>
      <c r="Y64" s="25"/>
      <c r="Z64" s="10"/>
    </row>
    <row r="65" spans="1:26" ht="12.75">
      <c r="A65" s="8"/>
      <c r="B65" s="9"/>
      <c r="C65" s="9"/>
      <c r="D65" s="9"/>
      <c r="E65" s="9"/>
      <c r="F65" s="9"/>
      <c r="G65" s="30">
        <f>IF(K7&lt;&gt;0,K7,IF(K8&lt;&gt;0,K8,K9))</f>
        <v>0</v>
      </c>
      <c r="H65" s="30"/>
      <c r="I65" s="30"/>
      <c r="J65" s="30"/>
      <c r="K65" s="30"/>
      <c r="L65" s="30"/>
      <c r="M65" s="10"/>
      <c r="N65" s="8"/>
      <c r="O65" s="28"/>
      <c r="P65" s="29"/>
      <c r="Q65" s="25"/>
      <c r="R65" s="28"/>
      <c r="S65" s="32"/>
      <c r="T65" s="32"/>
      <c r="U65" s="32"/>
      <c r="V65" s="32"/>
      <c r="W65" s="32"/>
      <c r="X65" s="29"/>
      <c r="Y65" s="25"/>
      <c r="Z65" s="10"/>
    </row>
    <row r="66" spans="1:26" ht="12.75">
      <c r="A66" s="5"/>
      <c r="B66" s="6"/>
      <c r="C66" s="6"/>
      <c r="D66" s="6"/>
      <c r="E66" s="6"/>
      <c r="F66" s="6"/>
      <c r="G66" s="31"/>
      <c r="H66" s="31"/>
      <c r="I66" s="31"/>
      <c r="J66" s="31"/>
      <c r="K66" s="31"/>
      <c r="L66" s="31"/>
      <c r="M66" s="7"/>
      <c r="N66" s="5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</sheetData>
  <sheetProtection sheet="1" formatCells="0" formatColumns="0" formatRows="0" selectLockedCells="1"/>
  <mergeCells count="148">
    <mergeCell ref="R57:X57"/>
    <mergeCell ref="R58:X58"/>
    <mergeCell ref="R59:X59"/>
    <mergeCell ref="R60:X60"/>
    <mergeCell ref="R65:X65"/>
    <mergeCell ref="R61:X61"/>
    <mergeCell ref="R62:X62"/>
    <mergeCell ref="R63:X63"/>
    <mergeCell ref="R64:X64"/>
    <mergeCell ref="R51:X51"/>
    <mergeCell ref="R52:X52"/>
    <mergeCell ref="R53:X53"/>
    <mergeCell ref="R54:X54"/>
    <mergeCell ref="R55:X55"/>
    <mergeCell ref="R56:X56"/>
    <mergeCell ref="R45:X45"/>
    <mergeCell ref="R46:X46"/>
    <mergeCell ref="R47:X47"/>
    <mergeCell ref="R48:X48"/>
    <mergeCell ref="R49:X49"/>
    <mergeCell ref="R50:X50"/>
    <mergeCell ref="R39:X39"/>
    <mergeCell ref="R40:X40"/>
    <mergeCell ref="R41:X41"/>
    <mergeCell ref="R42:X42"/>
    <mergeCell ref="R43:X43"/>
    <mergeCell ref="R44:X44"/>
    <mergeCell ref="R33:X33"/>
    <mergeCell ref="R34:X34"/>
    <mergeCell ref="R35:X35"/>
    <mergeCell ref="R36:X36"/>
    <mergeCell ref="R37:X37"/>
    <mergeCell ref="R38:X38"/>
    <mergeCell ref="R27:X27"/>
    <mergeCell ref="R28:X28"/>
    <mergeCell ref="R29:X29"/>
    <mergeCell ref="R30:X30"/>
    <mergeCell ref="R31:X31"/>
    <mergeCell ref="R32:X32"/>
    <mergeCell ref="R21:X21"/>
    <mergeCell ref="R22:X22"/>
    <mergeCell ref="R23:X23"/>
    <mergeCell ref="R24:X24"/>
    <mergeCell ref="R25:X25"/>
    <mergeCell ref="R26:X26"/>
    <mergeCell ref="R3:W3"/>
    <mergeCell ref="R4:W4"/>
    <mergeCell ref="R5:W5"/>
    <mergeCell ref="O6:Q8"/>
    <mergeCell ref="R6:W8"/>
    <mergeCell ref="O3:Q3"/>
    <mergeCell ref="O4:Q4"/>
    <mergeCell ref="O5:Q5"/>
    <mergeCell ref="B48:E48"/>
    <mergeCell ref="G48:L48"/>
    <mergeCell ref="B49:E54"/>
    <mergeCell ref="G49:L54"/>
    <mergeCell ref="E3:J3"/>
    <mergeCell ref="E4:J4"/>
    <mergeCell ref="E5:J5"/>
    <mergeCell ref="E6:J8"/>
    <mergeCell ref="B3:D3"/>
    <mergeCell ref="B4:D4"/>
    <mergeCell ref="O16:P16"/>
    <mergeCell ref="O20:P20"/>
    <mergeCell ref="O23:P23"/>
    <mergeCell ref="O24:P24"/>
    <mergeCell ref="O11:Y11"/>
    <mergeCell ref="E12:E13"/>
    <mergeCell ref="H12:H13"/>
    <mergeCell ref="K12:K13"/>
    <mergeCell ref="I24:L28"/>
    <mergeCell ref="R20:X20"/>
    <mergeCell ref="Y12:Y13"/>
    <mergeCell ref="R12:X13"/>
    <mergeCell ref="E9:J9"/>
    <mergeCell ref="B6:D8"/>
    <mergeCell ref="L4:L8"/>
    <mergeCell ref="O9:Q9"/>
    <mergeCell ref="B11:L11"/>
    <mergeCell ref="B5:D5"/>
    <mergeCell ref="B9:D9"/>
    <mergeCell ref="G65:L66"/>
    <mergeCell ref="B58:E58"/>
    <mergeCell ref="B59:E64"/>
    <mergeCell ref="G59:L64"/>
    <mergeCell ref="G58:L58"/>
    <mergeCell ref="R9:W9"/>
    <mergeCell ref="O12:P13"/>
    <mergeCell ref="G55:L55"/>
    <mergeCell ref="G56:L56"/>
    <mergeCell ref="O14:P14"/>
    <mergeCell ref="R14:X14"/>
    <mergeCell ref="R15:X15"/>
    <mergeCell ref="R16:X16"/>
    <mergeCell ref="O19:P19"/>
    <mergeCell ref="O17:P17"/>
    <mergeCell ref="O18:P18"/>
    <mergeCell ref="R17:X17"/>
    <mergeCell ref="R18:X18"/>
    <mergeCell ref="R19:X19"/>
    <mergeCell ref="O15:P15"/>
    <mergeCell ref="O21:P21"/>
    <mergeCell ref="O22:P22"/>
    <mergeCell ref="O27:P27"/>
    <mergeCell ref="O28:P28"/>
    <mergeCell ref="O25:P25"/>
    <mergeCell ref="O26:P26"/>
    <mergeCell ref="O33:P33"/>
    <mergeCell ref="O34:P34"/>
    <mergeCell ref="O31:P31"/>
    <mergeCell ref="O32:P32"/>
    <mergeCell ref="O29:P29"/>
    <mergeCell ref="O30:P30"/>
    <mergeCell ref="O39:P39"/>
    <mergeCell ref="O40:P40"/>
    <mergeCell ref="O37:P37"/>
    <mergeCell ref="O38:P38"/>
    <mergeCell ref="O35:P35"/>
    <mergeCell ref="O36:P36"/>
    <mergeCell ref="O45:P45"/>
    <mergeCell ref="O46:P46"/>
    <mergeCell ref="O43:P43"/>
    <mergeCell ref="O44:P44"/>
    <mergeCell ref="O41:P41"/>
    <mergeCell ref="O42:P42"/>
    <mergeCell ref="O51:P51"/>
    <mergeCell ref="O52:P52"/>
    <mergeCell ref="O49:P49"/>
    <mergeCell ref="O50:P50"/>
    <mergeCell ref="O47:P47"/>
    <mergeCell ref="O48:P48"/>
    <mergeCell ref="O57:P57"/>
    <mergeCell ref="O58:P58"/>
    <mergeCell ref="O55:P55"/>
    <mergeCell ref="O56:P56"/>
    <mergeCell ref="O53:P53"/>
    <mergeCell ref="O54:P54"/>
    <mergeCell ref="B2:L2"/>
    <mergeCell ref="O2:Y2"/>
    <mergeCell ref="O65:P65"/>
    <mergeCell ref="Q12:Q13"/>
    <mergeCell ref="O63:P63"/>
    <mergeCell ref="O64:P64"/>
    <mergeCell ref="O61:P61"/>
    <mergeCell ref="O62:P62"/>
    <mergeCell ref="O59:P59"/>
    <mergeCell ref="O60:P60"/>
  </mergeCells>
  <conditionalFormatting sqref="L4">
    <cfRule type="expression" priority="1" dxfId="1" stopIfTrue="1">
      <formula>NOT(L3="")</formula>
    </cfRule>
  </conditionalFormatting>
  <conditionalFormatting sqref="L3">
    <cfRule type="expression" priority="2" dxfId="0" stopIfTrue="1">
      <formula>$G$4="Studentský vysokoškolský projekt"</formula>
    </cfRule>
  </conditionalFormatting>
  <dataValidations count="3">
    <dataValidation type="list" allowBlank="1" showInputMessage="1" showErrorMessage="1" error="Do buňky nelze vepisovat, vyberte, prosím, typ kvalifikační práce z předdefinovaného seznamu." sqref="Y14:Y65">
      <formula1>"disertační,rigorózní,diplomová"</formula1>
    </dataValidation>
    <dataValidation type="list" allowBlank="1" showInputMessage="1" showErrorMessage="1" errorTitle="Chyba ručního zápisu" error="Do buňky není možné nic vepisovat. Vyberte, prosím, zkratku své fakulty z předdefinovaného seznamu." sqref="L3 E25:E28">
      <formula1>"KTF,ETF,HTF,PF,LF1,LF2,LF3,LFP,LFHK,FaF,FF,PřF,MFF,PedF,FSV,FTVS,FHS,CERGE"</formula1>
    </dataValidation>
    <dataValidation type="list" allowBlank="1" showInputMessage="1" showErrorMessage="1" errorTitle="Chyba ručního zadání" error="Vyberte, prosím, správnou možnost z předdefinovaného seznamu." sqref="E5:J5">
      <formula1>"Studentský vědecký projekt,Studentská vědecká konference"</formula1>
    </dataValidation>
  </dataValidations>
  <printOptions horizontalCentered="1" verticalCentered="1"/>
  <pageMargins left="0" right="0" top="0" bottom="0" header="0" footer="0"/>
  <pageSetup fitToWidth="7" horizontalDpi="600" verticalDpi="600" orientation="portrait" paperSize="9" r:id="rId1"/>
  <colBreaks count="1" manualBreakCount="1">
    <brk id="13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2012-12-11T08:45:54Z</cp:lastPrinted>
  <dcterms:created xsi:type="dcterms:W3CDTF">2010-09-23T12:23:50Z</dcterms:created>
  <dcterms:modified xsi:type="dcterms:W3CDTF">2016-12-07T09:30:17Z</dcterms:modified>
  <cp:category/>
  <cp:version/>
  <cp:contentType/>
  <cp:contentStatus/>
</cp:coreProperties>
</file>